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32E7109E-5624-46A9-A675-8F8446D904D2}" xr6:coauthVersionLast="36" xr6:coauthVersionMax="36" xr10:uidLastSave="{00000000-0000-0000-0000-000000000000}"/>
  <bookViews>
    <workbookView xWindow="0" yWindow="0" windowWidth="28800" windowHeight="12225" xr2:uid="{00000000-000D-0000-FFFF-FFFF00000000}"/>
  </bookViews>
  <sheets>
    <sheet name="ZAŁĄCZNIK NR 5" sheetId="1" r:id="rId1"/>
    <sheet name="ZAŁACZNIK NR 4" sheetId="4" r:id="rId2"/>
  </sheets>
  <definedNames>
    <definedName name="_Hlk190809653" localSheetId="0">'ZAŁĄCZNIK NR 5'!$B$1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F66" i="4" l="1"/>
  <c r="F62" i="4"/>
  <c r="F57" i="4" l="1"/>
  <c r="F51" i="4"/>
  <c r="F46" i="4"/>
  <c r="F38" i="4"/>
  <c r="F32" i="4"/>
  <c r="F28" i="4"/>
  <c r="F24" i="4"/>
  <c r="F19" i="4"/>
  <c r="F14" i="4"/>
  <c r="F10" i="4"/>
  <c r="F5" i="4"/>
  <c r="E48" i="1" l="1"/>
  <c r="E47" i="1"/>
  <c r="E46" i="1"/>
  <c r="E41" i="1"/>
</calcChain>
</file>

<file path=xl/sharedStrings.xml><?xml version="1.0" encoding="utf-8"?>
<sst xmlns="http://schemas.openxmlformats.org/spreadsheetml/2006/main" count="249" uniqueCount="129">
  <si>
    <t>L.P.</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</si>
  <si>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</si>
  <si>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</si>
  <si>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</si>
  <si>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</si>
  <si>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</si>
  <si>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</si>
  <si>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</si>
  <si>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</si>
  <si>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</si>
  <si>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</si>
  <si>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</si>
  <si>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</si>
  <si>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</si>
  <si>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</si>
  <si>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</si>
  <si>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</si>
  <si>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</si>
  <si>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</si>
  <si>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</si>
  <si>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</si>
  <si>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</si>
  <si>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</si>
  <si>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</si>
  <si>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</si>
  <si>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</si>
  <si>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</si>
  <si>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</si>
  <si>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</si>
  <si>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Dyrekcja ul. Agricoli 2</t>
  </si>
  <si>
    <t>Budynek Repliki Wylotu Sztolni ul. Miarki 8</t>
  </si>
  <si>
    <t>Camera Obscura ul. Mochnackiego 12</t>
  </si>
  <si>
    <t>Bajtel Gruba ul. Mochnackiego 12</t>
  </si>
  <si>
    <t>Wieża Ciśnień ul. Zamoyskiego 2</t>
  </si>
  <si>
    <t>29.</t>
  </si>
  <si>
    <t>Hostel ul. 3 Maja 93a</t>
  </si>
  <si>
    <t>BORT Guido ul. 3 Maja 93</t>
  </si>
  <si>
    <t>Główna Stacja Zasilania ul. 3 Maja 93</t>
  </si>
  <si>
    <t>Wieża Wyciągowa Szybu Guido ul. 3 Maja 93</t>
  </si>
  <si>
    <t>Budynek Nadzybia Szybu Gudio ul. 3 Maja 93</t>
  </si>
  <si>
    <t>Zmiękczalnia Wody ul. Wolności 410</t>
  </si>
  <si>
    <t>Kotłownia parowa i przybudówka ul. Wolności 410</t>
  </si>
  <si>
    <t>Akumulatorownia ul. Wolności 410</t>
  </si>
  <si>
    <t>Budynek Maszyny Wyciągowej Szybu Zabrze II ul. Wolności 410</t>
  </si>
  <si>
    <t>Budynek Nadszybia Szybu Carnall ul. Wolności 410</t>
  </si>
  <si>
    <t>Magazyn Budowlany ul. Wolności 410</t>
  </si>
  <si>
    <t>Łaźnia Łańcuszkowa ul. Wolności 408</t>
  </si>
  <si>
    <t>Stacja Wentylatorów ul. Wolności 333</t>
  </si>
  <si>
    <t>Cechownia ul. Wolności 387</t>
  </si>
  <si>
    <t>Warsztat Elektryczny ul. Wolności 410</t>
  </si>
  <si>
    <t>Prinz Schonaich ul. Wolności 410</t>
  </si>
  <si>
    <t>30.</t>
  </si>
  <si>
    <t>31.</t>
  </si>
  <si>
    <t>Wieża Wyciągowa Szybu Kolejowy ul. 3 Maja 93</t>
  </si>
  <si>
    <t>Budynek Maszyny Wyciągowej Szybu Kolejowy ul. 3 Maja 93</t>
  </si>
  <si>
    <t>Kontenerowy budynek stacji Transformatorowej ul. Mochnackiego 12</t>
  </si>
  <si>
    <t xml:space="preserve">Mieszkanie ul. 3 Maja 91/2 </t>
  </si>
  <si>
    <t>32.</t>
  </si>
  <si>
    <t>Stacja Sprężarek ul. Wolności 410 (budynek kompresorów)</t>
  </si>
  <si>
    <t xml:space="preserve">OBIEKT I LOKALIZACJA </t>
  </si>
  <si>
    <t>Budynek Stacji Wentylatorów ul. Mochnackiego 12 (BORT)</t>
  </si>
  <si>
    <t>Budynek Muzeum ul. 3 Maja 19</t>
  </si>
  <si>
    <t>Wyrobiska górnicze - Sztolnia Luiza, Skansen i Kopalnia "GUIDO"</t>
  </si>
  <si>
    <t>samochody, melexy, autobusy</t>
  </si>
  <si>
    <t>Biura ul. Wolności 402</t>
  </si>
  <si>
    <t xml:space="preserve">Maksymalna ilość gaśnic do utyliazcji </t>
  </si>
  <si>
    <t>SUMA</t>
  </si>
  <si>
    <t>SZACUNKOWA LICZBA GAŚNIC</t>
  </si>
  <si>
    <t xml:space="preserve">Minimalna ilość gaśnic do utyliazcji </t>
  </si>
  <si>
    <t>Minimalna ilość gaśnic do  przeglądu rozszerzonego/remontu:</t>
  </si>
  <si>
    <t xml:space="preserve">Maksymalna ilość  gaśnic objęta umową stanowiąca równocześnie maksymalną kwotę zamówienia </t>
  </si>
  <si>
    <t>Maksymalna ilość gaśnic do  przeglądu rozszerzonego/remontu:</t>
  </si>
  <si>
    <t>ilość gaśnic</t>
  </si>
  <si>
    <t>kwota netto 1 szt.</t>
  </si>
  <si>
    <t xml:space="preserve">kwota netto całość </t>
  </si>
  <si>
    <t>Minimalna kwota zamówienia:</t>
  </si>
  <si>
    <t>Maksymalna kwota zamówienia:</t>
  </si>
  <si>
    <t xml:space="preserve">Minimalna ilość  gaśnic do przeglądu podstawowego stanowiąca równocześnie minimalną kwotę zamówienia </t>
  </si>
  <si>
    <t>hala nammiotowa</t>
  </si>
  <si>
    <t>wyiennikownia 402 za Edisonem</t>
  </si>
  <si>
    <t>Budynek Nadszybia Szybu Wyzwolenie ul. Mochnackiego 12 + domek+kontenerowy budynek stacji+ warsztat</t>
  </si>
  <si>
    <t>33.</t>
  </si>
  <si>
    <t>34.</t>
  </si>
  <si>
    <t xml:space="preserve">Archiwum ul. Makoszowska </t>
  </si>
  <si>
    <t>35.</t>
  </si>
  <si>
    <t>OBIEKT</t>
  </si>
  <si>
    <t>ZADANIE</t>
  </si>
  <si>
    <t>OPIS WYPOSAŻENIA</t>
  </si>
  <si>
    <t>ZAKRES PRZEGLĄDU</t>
  </si>
  <si>
    <t>KWOTA NETTO ZA PRZEGLĄD</t>
  </si>
  <si>
    <t>ul. K. Miarki 8</t>
  </si>
  <si>
    <t>Sprawdzenie i wykonanie pomiarów wydajności i ciśnienia hydrodynamicznego w hydrantach oraz sprawdzenie ciśnienia w    zaworach hydrantowych.</t>
  </si>
  <si>
    <t>5  hydrantów wewnętrznych i 25 węży hydrantowych.Rodzaj sieci hydrantowej: sieć wewnętrzna Ø50 zakończona hydrantami wewnętrznymi Ø 25,sieć wodociągowa miejska Ø 160, sprawdzenie węży hydrantowych.</t>
  </si>
  <si>
    <t>Kontrola hydrantów polega na pomiarze parametrów technicznych instalacji wodociągowej przeciwpożarowej we wszystkich jej punktach poboru wody. Należy otworzyć  skrzynkę hydrantową, podpiąć specjalne urządzenie pomiarowe do zaworu hydrantowego, otworzyć  hydrant lejąc wodę do specjalnie przygotowanej do tego celu beczki, zapisać wynik ciśnienia statycznego i dynamicznego.Nakleić na skrzynkę hydrantową „kontrolkę” potwierdzającą wykonanie ww. czynności. Sporządzić  protokół z obliczoną wydajnością na każdym hydrancie z wnioskami i zaleceniami</t>
  </si>
  <si>
    <t>Przeglądy drzwi p.poż..</t>
  </si>
  <si>
    <t xml:space="preserve">EL 30 - 9 sztuk. </t>
  </si>
  <si>
    <t>Kontrola drzwi przeciwpożarowych polega na kontroli wzrokowej kompletności drzwi i ich osprzętu, kompletności oznakowania identyfikacyjnego drzwi (tabliczki znamionowe) oraz ocenie swobody ruchu skrzydła. - Kontroli kompletności i poprawności osadzenia uszczelek, poprawności funkcji zamykania drzwi, poprawności zadziałania regulatora kolejności zamykania skrzydeł (drzwi dwuskrzydłowe), weryfikacji siły niezbędnej do otwarcia drzwi, ew. regulacji samozamykacza.- kontroli prędkości zamykania drzwi oraz siły domknięcia, ew. regulacja, sprawdzeniu poprawności funkcjonowania wszystkich elementów zamka drzwi, - kontroli i ew. regulacji pozostałego opcjonalnego osprzętu drzwi, kontroli funkcjonowania zawiasów i ich zamocowania w ościeżnicy, ew. regulacja, - sprawdzeniu zamocowania samozamykacza, ew. dociągnięcie śrub mocujących, kontroli osadzenia ościeżnicy.Po wykonaniu czynności, każde sprawdzone drzwi przeciwpożarowe zaopatrzyć w naklejkę kontrolną z napisem „SPRAWDZONE” wraz z datą następnego badania, a w przypadku konieczności naprawy „DO NAPRAWY”,</t>
  </si>
  <si>
    <t>SUMA:</t>
  </si>
  <si>
    <t>Hydranty DN 25 z wężem półsztywnym o dł.30m   
13 sztuk hydrantów wewnętrznych i węży hydrantowych.
Sieć wewnętrzna Ø50 zakończona hydrantami wewnętrznymi Ø 25,
sieć wodociągowa miejska Ø 80, sprawdzenie węży hydrantowych.</t>
  </si>
  <si>
    <t xml:space="preserve">EL 30 - 32 sztuk. </t>
  </si>
  <si>
    <t xml:space="preserve">ul. Mochnackiego 12 + Bajtel Gruba </t>
  </si>
  <si>
    <t xml:space="preserve">EL 30 - 4 sztuk. </t>
  </si>
  <si>
    <t>4  hydranty wewnętrzne
Sieć wewnętrzna Ø50 zakończona hydrantami wewnętrznymi Ø25
Sieć wodociągowa miejska Ø63, sprawdzenie węży hydrantowych.</t>
  </si>
  <si>
    <t xml:space="preserve">EL 30 - 2 sztuk. </t>
  </si>
  <si>
    <t>Wewnętrzna sieć hydrantowa sieć wewnętrzna Ø50 hydranty wewnętrzne Ø25  3 szt. z wężem półsztywnym, hydranty są  zlokalizowane  poza klatką schodową na korytarzu parteru  1 i 2 piętra, zasięg hydrantu 33 m.</t>
  </si>
  <si>
    <t xml:space="preserve">EI 30 - 4 szt.                                                                                </t>
  </si>
  <si>
    <t>EI 30 - 11 szt.                                                                                EI 60 - 2 szt.</t>
  </si>
  <si>
    <t>ul. Wolności 410 -  Stacja sprężarek</t>
  </si>
  <si>
    <t xml:space="preserve">  EI 60 - 2 szt.</t>
  </si>
  <si>
    <t>hydranty wewnętrzne szt. 9 i instalacja przeciwpożarowa z zaworami 52 - 8 szt.</t>
  </si>
  <si>
    <t>25 sztuk</t>
  </si>
  <si>
    <t>EL 30 - 3 sztuk. El 60 - 1szt.</t>
  </si>
  <si>
    <t>EL 30 - 4 szt.</t>
  </si>
  <si>
    <t>Muzeum Górnictwa ul. 3 Maja 19</t>
  </si>
  <si>
    <t>28 szt.</t>
  </si>
  <si>
    <t>8 szt.</t>
  </si>
  <si>
    <t xml:space="preserve">Hostel Guido ul. 3 Maja 93a </t>
  </si>
  <si>
    <t>ul. Wolności 410 - Łaźnia Łańcuszkowa</t>
  </si>
  <si>
    <t>ul. 3 Maja 93 - Bort Guido</t>
  </si>
  <si>
    <t>ul. Agricoli 2 - Dyrekcja</t>
  </si>
  <si>
    <t>ul. Zamoyskiego 2 - Wieża Ciśnień</t>
  </si>
  <si>
    <t>1  hydranty wewnętrzne DN 25</t>
  </si>
  <si>
    <t>SUMA ZA WSZYSTKIE PRZEGLĄDY:</t>
  </si>
  <si>
    <t xml:space="preserve">2  hydranty wewnętrzne </t>
  </si>
  <si>
    <t>Strefa Carnall</t>
  </si>
  <si>
    <t xml:space="preserve">hydrant zewnętrzny </t>
  </si>
  <si>
    <t>LICZBA PRZEGLĄDÓW W ROKU 2025</t>
  </si>
  <si>
    <t>„Utrzymanie w sprawności technicznej gaśnic w obiektach i wyrobiskach górniczych oraz przegląd hydrantów i drzwi przeciwpożarowych Muzeum Górnictwa Węglowego w Zabrzu”</t>
  </si>
  <si>
    <t>Załącznik nr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</si>
</sst>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5" x14ac:knownFonts="1">
    <font>
      <sz val="11"/>
      <color theme="1"/>
      <name val="Calibri"/>
      <family val="2"/>
      <scheme val="minor"/>
    </font>
    <font>
      <b/>
      <sz val="11"/>
      <color theme="1"/>
      <name val="Calibri"/>
      <family val="2"/>
      <charset val="238"/>
      <scheme val="minor"/>
    </font>
    <font>
      <sz val="11"/>
      <color theme="1"/>
      <name val="Calibri"/>
      <family val="2"/>
      <scheme val="minor"/>
    </font>
    <font>
      <sz val="9"/>
      <color theme="1"/>
      <name val="Calibri"/>
      <family val="2"/>
      <scheme val="minor"/>
    </font>
    <font>
      <sz val="16"/>
      <color theme="1"/>
      <name val="Calibri"/>
      <family val="2"/>
      <scheme val="minor"/>
    </font>
    <font>
      <b/>
      <sz val="9"/>
      <color theme="1"/>
      <name val="Calibri"/>
      <family val="2"/>
      <charset val="238"/>
      <scheme val="minor"/>
    </font>
    <font>
      <sz val="26"/>
      <color theme="1"/>
      <name val="Calibri"/>
      <family val="2"/>
      <scheme val="minor"/>
    </font>
    <font>
      <sz val="28"/>
      <color theme="1"/>
      <name val="Calibri"/>
      <family val="2"/>
      <scheme val="minor"/>
    </font>
    <font>
      <sz val="10"/>
      <color theme="1"/>
      <name val="Calibri"/>
      <family val="2"/>
      <charset val="238"/>
      <scheme val="minor"/>
    </font>
    <font>
      <sz val="10"/>
      <color theme="1"/>
      <name val="Calibri"/>
      <family val="2"/>
      <charset val="238"/>
    </font>
    <font>
      <sz val="24"/>
      <color theme="1"/>
      <name val="Calibri"/>
      <family val="2"/>
      <scheme val="minor"/>
    </font>
    <font>
      <sz val="18"/>
      <color theme="1"/>
      <name val="Calibri"/>
      <family val="2"/>
      <scheme val="minor"/>
    </font>
    <font>
      <sz val="22"/>
      <color theme="1"/>
      <name val="Calibri"/>
      <family val="2"/>
      <scheme val="minor"/>
    </font>
    <font>
      <sz val="14"/>
      <color theme="1"/>
      <name val="Calibri"/>
      <family val="2"/>
      <scheme val="minor"/>
    </font>
    <font>
      <b/>
      <sz val="11"/>
      <color theme="1"/>
      <name val="Times New Roman"/>
      <family val="1"/>
      <charset val="238"/>
    </font>
  </fonts>
  <fills count="7">
    <fill>
      <patternFill patternType="none"/>
    </fill>
    <fill>
      <patternFill patternType="gray125"/>
    </fill>
    <fill>
      <patternFill patternType="solid">
        <fgColor theme="7"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2" fillId="0" borderId="0" applyFont="0" applyFill="0" applyBorder="0" applyAlignment="0" applyProtection="0"/>
  </cellStyleXfs>
  <cellXfs count="92">
    <xf numFmtId="0" fontId="0" fillId="0" borderId="0" xfId="0"/>
    <xf numFmtId="0" fontId="0" fillId="0" borderId="1" xfId="0" applyBorder="1"/>
    <xf numFmtId="0" fontId="0" fillId="0" borderId="1" xfId="0"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0" fontId="0" fillId="0" borderId="2" xfId="0" applyBorder="1" applyAlignment="1">
      <alignment horizontal="right"/>
    </xf>
    <xf numFmtId="0" fontId="0" fillId="0" borderId="1" xfId="0" applyBorder="1" applyAlignment="1">
      <alignment horizontal="right" wrapText="1"/>
    </xf>
    <xf numFmtId="0" fontId="0" fillId="0" borderId="2" xfId="0" applyBorder="1" applyAlignment="1">
      <alignment horizontal="center"/>
    </xf>
    <xf numFmtId="0" fontId="0" fillId="0" borderId="5" xfId="0" applyBorder="1" applyAlignment="1">
      <alignment horizontal="center"/>
    </xf>
    <xf numFmtId="0" fontId="1" fillId="0" borderId="6" xfId="0" applyFont="1" applyFill="1" applyBorder="1" applyAlignment="1">
      <alignment horizontal="right" wrapText="1"/>
    </xf>
    <xf numFmtId="0" fontId="1" fillId="0" borderId="0" xfId="0" applyFont="1" applyFill="1" applyBorder="1" applyAlignment="1">
      <alignment horizontal="right" wrapText="1"/>
    </xf>
    <xf numFmtId="0" fontId="0" fillId="0" borderId="0" xfId="0" applyBorder="1" applyAlignment="1">
      <alignment horizontal="center"/>
    </xf>
    <xf numFmtId="0" fontId="1" fillId="3" borderId="1" xfId="0" applyFont="1" applyFill="1"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applyAlignment="1">
      <alignment horizontal="center"/>
    </xf>
    <xf numFmtId="0" fontId="0" fillId="4" borderId="1" xfId="0" applyFill="1" applyBorder="1"/>
    <xf numFmtId="0" fontId="1" fillId="4" borderId="1" xfId="0" applyFont="1" applyFill="1" applyBorder="1" applyAlignment="1">
      <alignment horizontal="right"/>
    </xf>
    <xf numFmtId="0" fontId="0" fillId="5" borderId="1" xfId="0" applyFill="1" applyBorder="1" applyAlignment="1">
      <alignment wrapText="1"/>
    </xf>
    <xf numFmtId="0" fontId="0" fillId="5" borderId="1" xfId="0" applyFill="1" applyBorder="1"/>
    <xf numFmtId="44" fontId="0" fillId="0" borderId="1" xfId="1" applyFont="1" applyBorder="1"/>
    <xf numFmtId="44" fontId="0" fillId="0" borderId="1" xfId="0" applyNumberFormat="1" applyBorder="1"/>
    <xf numFmtId="0" fontId="0" fillId="0" borderId="2" xfId="0" applyBorder="1" applyAlignment="1">
      <alignment horizontal="center" vertical="center"/>
    </xf>
    <xf numFmtId="0" fontId="3" fillId="0" borderId="0" xfId="0" applyFont="1"/>
    <xf numFmtId="0" fontId="3" fillId="0" borderId="0" xfId="0" applyFont="1" applyAlignment="1">
      <alignment horizontal="left" vertical="center"/>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44" fontId="5" fillId="0" borderId="1" xfId="1" applyFont="1" applyBorder="1" applyAlignment="1">
      <alignment horizontal="center" vertical="center" wrapText="1"/>
    </xf>
    <xf numFmtId="44" fontId="0" fillId="0" borderId="0" xfId="0" applyNumberFormat="1"/>
    <xf numFmtId="0" fontId="8" fillId="0" borderId="1" xfId="0" applyFont="1" applyBorder="1" applyAlignment="1">
      <alignment horizontal="left" vertical="center" wrapText="1"/>
    </xf>
    <xf numFmtId="44" fontId="0" fillId="0" borderId="1" xfId="1" applyFont="1" applyBorder="1" applyAlignment="1">
      <alignment horizontal="center" vertical="center"/>
    </xf>
    <xf numFmtId="0" fontId="3" fillId="0" borderId="1" xfId="0" applyFont="1" applyBorder="1" applyAlignment="1">
      <alignment horizontal="left" vertical="center"/>
    </xf>
    <xf numFmtId="0" fontId="9" fillId="0" borderId="1"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textRotation="90" wrapText="1"/>
    </xf>
    <xf numFmtId="0" fontId="3"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right" vertical="center" wrapText="1"/>
    </xf>
    <xf numFmtId="44" fontId="0" fillId="0" borderId="8" xfId="1" applyFont="1" applyBorder="1" applyAlignment="1">
      <alignment horizontal="center" vertical="center"/>
    </xf>
    <xf numFmtId="44" fontId="0" fillId="0" borderId="0" xfId="1" applyFont="1" applyAlignment="1">
      <alignment horizontal="center" vertical="center"/>
    </xf>
    <xf numFmtId="0" fontId="10" fillId="0" borderId="0" xfId="0" applyFont="1" applyBorder="1" applyAlignment="1">
      <alignment horizontal="center" vertical="center" textRotation="90" wrapText="1"/>
    </xf>
    <xf numFmtId="0" fontId="8" fillId="5" borderId="1" xfId="0" applyFont="1" applyFill="1" applyBorder="1" applyAlignment="1">
      <alignment horizontal="left" vertical="center" wrapText="1"/>
    </xf>
    <xf numFmtId="0" fontId="8" fillId="5" borderId="0" xfId="0" applyFont="1" applyFill="1" applyBorder="1" applyAlignment="1">
      <alignment horizontal="left" vertical="center" wrapText="1"/>
    </xf>
    <xf numFmtId="44" fontId="0" fillId="5" borderId="1" xfId="1" applyFont="1" applyFill="1" applyBorder="1" applyAlignment="1">
      <alignment horizontal="center" vertical="center"/>
    </xf>
    <xf numFmtId="0" fontId="10" fillId="0" borderId="0" xfId="0" applyFont="1" applyBorder="1" applyAlignment="1">
      <alignment horizontal="center" vertical="center" wrapText="1"/>
    </xf>
    <xf numFmtId="0" fontId="4" fillId="0" borderId="0" xfId="0" applyFont="1" applyBorder="1" applyAlignment="1">
      <alignment horizontal="center" vertical="center" textRotation="90" wrapText="1"/>
    </xf>
    <xf numFmtId="44" fontId="0" fillId="0" borderId="0" xfId="1" applyFont="1" applyBorder="1" applyAlignment="1">
      <alignment horizontal="center" vertical="center"/>
    </xf>
    <xf numFmtId="0" fontId="3" fillId="0" borderId="1" xfId="0" applyFont="1" applyBorder="1" applyAlignment="1">
      <alignment vertical="center"/>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0" fillId="0" borderId="0" xfId="0" applyAlignment="1">
      <alignment horizontal="left" vertical="center"/>
    </xf>
    <xf numFmtId="44" fontId="0" fillId="0" borderId="2" xfId="1" applyFont="1" applyBorder="1" applyAlignment="1">
      <alignment horizontal="center" vertical="center"/>
    </xf>
    <xf numFmtId="0" fontId="11" fillId="0" borderId="0" xfId="0" applyFont="1" applyBorder="1" applyAlignment="1">
      <alignment horizontal="center" vertical="center"/>
    </xf>
    <xf numFmtId="44" fontId="0" fillId="0" borderId="5" xfId="1" applyFont="1" applyBorder="1" applyAlignment="1">
      <alignment horizontal="center" vertical="center"/>
    </xf>
    <xf numFmtId="0" fontId="3" fillId="0" borderId="4" xfId="0" applyFont="1" applyBorder="1" applyAlignment="1">
      <alignment horizontal="left" vertical="center"/>
    </xf>
    <xf numFmtId="0" fontId="1" fillId="6" borderId="1" xfId="0" applyFont="1" applyFill="1" applyBorder="1" applyAlignment="1">
      <alignment horizontal="right" vertical="center"/>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6" fillId="0" borderId="4" xfId="0" applyFont="1" applyBorder="1" applyAlignment="1">
      <alignment horizontal="center" vertical="center"/>
    </xf>
    <xf numFmtId="0" fontId="13" fillId="0" borderId="4" xfId="0" applyFont="1" applyBorder="1" applyAlignment="1">
      <alignment horizontal="center" vertical="center" textRotation="90" wrapText="1"/>
    </xf>
    <xf numFmtId="0" fontId="10" fillId="0" borderId="1" xfId="0" applyFont="1" applyBorder="1" applyAlignment="1">
      <alignment horizontal="center" vertical="center" wrapText="1"/>
    </xf>
    <xf numFmtId="0" fontId="7" fillId="0" borderId="4"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3"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90" wrapText="1"/>
    </xf>
    <xf numFmtId="0" fontId="14" fillId="0" borderId="0" xfId="0" applyFont="1" applyAlignment="1">
      <alignment wrapTex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0" borderId="1" xfId="0" applyFont="1" applyBorder="1" applyAlignment="1">
      <alignment horizontal="center" vertical="center" textRotation="90" wrapText="1"/>
    </xf>
    <xf numFmtId="0" fontId="5" fillId="0" borderId="7" xfId="0" applyFont="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6" fillId="0" borderId="1" xfId="0" applyFont="1" applyBorder="1" applyAlignment="1">
      <alignment horizontal="center" vertical="center"/>
    </xf>
    <xf numFmtId="0" fontId="10" fillId="0" borderId="1" xfId="0" applyFont="1" applyBorder="1" applyAlignment="1">
      <alignment horizontal="center" vertical="center" textRotation="90" wrapText="1"/>
    </xf>
    <xf numFmtId="0" fontId="10" fillId="0" borderId="3"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3" xfId="0" applyFont="1" applyBorder="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tabSelected="1" workbookViewId="0">
      <selection activeCell="H10" sqref="H10"/>
    </sheetView>
  </sheetViews>
  <sheetFormatPr defaultRowHeight="20.100000000000001" customHeight="1" x14ac:dyDescent="0.25"/>
  <cols>
    <col min="1" max="1" width="5.42578125" customWidth="1"/>
    <col min="2" max="2" width="65.5703125" customWidth="1"/>
    <col min="3" max="3" width="16.28515625" style="5" customWidth="1"/>
    <col min="4" max="4" width="20.140625" customWidth="1"/>
    <col min="5" max="5" width="18.5703125" customWidth="1"/>
  </cols>
  <sheetData>
    <row r="1" spans="1:4" ht="53.25" customHeight="1" x14ac:dyDescent="0.25">
      <c r="B1" s="72" t="s">
        <v>127</v>
      </c>
      <c r="C1" s="73" t="s">
        <v>128</v>
      </c>
      <c r="D1" s="73"/>
    </row>
    <row r="2" spans="1:4" ht="43.5" customHeight="1" x14ac:dyDescent="0.25">
      <c r="A2" s="3" t="s">
        <v>0</v>
      </c>
      <c r="B2" s="3" t="s">
        <v>59</v>
      </c>
      <c r="C2" s="4" t="s">
        <v>67</v>
      </c>
      <c r="D2" s="4" t="s">
        <v>126</v>
      </c>
    </row>
    <row r="3" spans="1:4" ht="20.100000000000001" customHeight="1" x14ac:dyDescent="0.25">
      <c r="A3" s="1" t="s">
        <v>1</v>
      </c>
      <c r="B3" s="21" t="s">
        <v>29</v>
      </c>
      <c r="C3" s="74">
        <v>200</v>
      </c>
      <c r="D3" s="74">
        <v>1</v>
      </c>
    </row>
    <row r="4" spans="1:4" ht="20.100000000000001" customHeight="1" x14ac:dyDescent="0.25">
      <c r="A4" s="1" t="s">
        <v>2</v>
      </c>
      <c r="B4" s="21" t="s">
        <v>64</v>
      </c>
      <c r="C4" s="75"/>
      <c r="D4" s="75"/>
    </row>
    <row r="5" spans="1:4" ht="20.100000000000001" customHeight="1" x14ac:dyDescent="0.25">
      <c r="A5" s="1" t="s">
        <v>3</v>
      </c>
      <c r="B5" s="20" t="s">
        <v>30</v>
      </c>
      <c r="C5" s="75"/>
      <c r="D5" s="75"/>
    </row>
    <row r="6" spans="1:4" ht="20.100000000000001" customHeight="1" x14ac:dyDescent="0.25">
      <c r="A6" s="1" t="s">
        <v>4</v>
      </c>
      <c r="B6" s="20" t="s">
        <v>33</v>
      </c>
      <c r="C6" s="75"/>
      <c r="D6" s="75"/>
    </row>
    <row r="7" spans="1:4" ht="20.100000000000001" customHeight="1" x14ac:dyDescent="0.25">
      <c r="A7" s="1" t="s">
        <v>5</v>
      </c>
      <c r="B7" s="20" t="s">
        <v>60</v>
      </c>
      <c r="C7" s="75"/>
      <c r="D7" s="75"/>
    </row>
    <row r="8" spans="1:4" ht="20.100000000000001" customHeight="1" x14ac:dyDescent="0.25">
      <c r="A8" s="1" t="s">
        <v>6</v>
      </c>
      <c r="B8" s="20" t="s">
        <v>55</v>
      </c>
      <c r="C8" s="75"/>
      <c r="D8" s="75"/>
    </row>
    <row r="9" spans="1:4" ht="20.100000000000001" customHeight="1" x14ac:dyDescent="0.25">
      <c r="A9" s="1" t="s">
        <v>7</v>
      </c>
      <c r="B9" s="20" t="s">
        <v>78</v>
      </c>
      <c r="C9" s="75"/>
      <c r="D9" s="75"/>
    </row>
    <row r="10" spans="1:4" ht="28.5" customHeight="1" x14ac:dyDescent="0.25">
      <c r="A10" s="1" t="s">
        <v>8</v>
      </c>
      <c r="B10" s="20" t="s">
        <v>80</v>
      </c>
      <c r="C10" s="75"/>
      <c r="D10" s="75"/>
    </row>
    <row r="11" spans="1:4" ht="20.100000000000001" customHeight="1" x14ac:dyDescent="0.25">
      <c r="A11" s="1" t="s">
        <v>9</v>
      </c>
      <c r="B11" s="20" t="s">
        <v>31</v>
      </c>
      <c r="C11" s="75"/>
      <c r="D11" s="75"/>
    </row>
    <row r="12" spans="1:4" ht="20.100000000000001" customHeight="1" x14ac:dyDescent="0.25">
      <c r="A12" s="1" t="s">
        <v>10</v>
      </c>
      <c r="B12" s="20" t="s">
        <v>32</v>
      </c>
      <c r="C12" s="75"/>
      <c r="D12" s="75"/>
    </row>
    <row r="13" spans="1:4" ht="20.100000000000001" customHeight="1" x14ac:dyDescent="0.25">
      <c r="A13" s="1" t="s">
        <v>11</v>
      </c>
      <c r="B13" s="20" t="s">
        <v>61</v>
      </c>
      <c r="C13" s="75"/>
      <c r="D13" s="75"/>
    </row>
    <row r="14" spans="1:4" ht="20.100000000000001" customHeight="1" x14ac:dyDescent="0.25">
      <c r="A14" s="1" t="s">
        <v>12</v>
      </c>
      <c r="B14" s="21" t="s">
        <v>35</v>
      </c>
      <c r="C14" s="75"/>
      <c r="D14" s="75"/>
    </row>
    <row r="15" spans="1:4" ht="20.100000000000001" customHeight="1" x14ac:dyDescent="0.25">
      <c r="A15" s="1" t="s">
        <v>13</v>
      </c>
      <c r="B15" s="21" t="s">
        <v>36</v>
      </c>
      <c r="C15" s="75"/>
      <c r="D15" s="75"/>
    </row>
    <row r="16" spans="1:4" ht="20.100000000000001" customHeight="1" x14ac:dyDescent="0.25">
      <c r="A16" s="1" t="s">
        <v>14</v>
      </c>
      <c r="B16" s="20" t="s">
        <v>37</v>
      </c>
      <c r="C16" s="75"/>
      <c r="D16" s="75"/>
    </row>
    <row r="17" spans="1:4" ht="20.100000000000001" customHeight="1" x14ac:dyDescent="0.25">
      <c r="A17" s="1" t="s">
        <v>15</v>
      </c>
      <c r="B17" s="20" t="s">
        <v>53</v>
      </c>
      <c r="C17" s="75"/>
      <c r="D17" s="75"/>
    </row>
    <row r="18" spans="1:4" ht="20.100000000000001" customHeight="1" x14ac:dyDescent="0.25">
      <c r="A18" s="1" t="s">
        <v>16</v>
      </c>
      <c r="B18" s="20" t="s">
        <v>54</v>
      </c>
      <c r="C18" s="75"/>
      <c r="D18" s="75"/>
    </row>
    <row r="19" spans="1:4" ht="20.100000000000001" customHeight="1" x14ac:dyDescent="0.25">
      <c r="A19" s="1" t="s">
        <v>17</v>
      </c>
      <c r="B19" s="20" t="s">
        <v>38</v>
      </c>
      <c r="C19" s="75"/>
      <c r="D19" s="75"/>
    </row>
    <row r="20" spans="1:4" ht="20.100000000000001" customHeight="1" x14ac:dyDescent="0.25">
      <c r="A20" s="1" t="s">
        <v>18</v>
      </c>
      <c r="B20" s="20" t="s">
        <v>39</v>
      </c>
      <c r="C20" s="75"/>
      <c r="D20" s="75"/>
    </row>
    <row r="21" spans="1:4" ht="20.100000000000001" customHeight="1" x14ac:dyDescent="0.25">
      <c r="A21" s="1" t="s">
        <v>19</v>
      </c>
      <c r="B21" s="20" t="s">
        <v>56</v>
      </c>
      <c r="C21" s="75"/>
      <c r="D21" s="75"/>
    </row>
    <row r="22" spans="1:4" ht="20.100000000000001" customHeight="1" x14ac:dyDescent="0.25">
      <c r="A22" s="1" t="s">
        <v>20</v>
      </c>
      <c r="B22" s="20" t="s">
        <v>50</v>
      </c>
      <c r="C22" s="75"/>
      <c r="D22" s="75"/>
    </row>
    <row r="23" spans="1:4" ht="20.100000000000001" customHeight="1" x14ac:dyDescent="0.25">
      <c r="A23" s="1" t="s">
        <v>21</v>
      </c>
      <c r="B23" s="20" t="s">
        <v>49</v>
      </c>
      <c r="C23" s="75"/>
      <c r="D23" s="75"/>
    </row>
    <row r="24" spans="1:4" ht="20.100000000000001" customHeight="1" x14ac:dyDescent="0.25">
      <c r="A24" s="1" t="s">
        <v>22</v>
      </c>
      <c r="B24" s="20" t="s">
        <v>40</v>
      </c>
      <c r="C24" s="75"/>
      <c r="D24" s="75"/>
    </row>
    <row r="25" spans="1:4" ht="20.100000000000001" customHeight="1" x14ac:dyDescent="0.25">
      <c r="A25" s="1" t="s">
        <v>23</v>
      </c>
      <c r="B25" s="20" t="s">
        <v>41</v>
      </c>
      <c r="C25" s="75"/>
      <c r="D25" s="75"/>
    </row>
    <row r="26" spans="1:4" ht="20.100000000000001" customHeight="1" x14ac:dyDescent="0.25">
      <c r="A26" s="1" t="s">
        <v>24</v>
      </c>
      <c r="B26" s="20" t="s">
        <v>58</v>
      </c>
      <c r="C26" s="75"/>
      <c r="D26" s="75"/>
    </row>
    <row r="27" spans="1:4" ht="20.100000000000001" customHeight="1" x14ac:dyDescent="0.25">
      <c r="A27" s="1" t="s">
        <v>25</v>
      </c>
      <c r="B27" s="20" t="s">
        <v>42</v>
      </c>
      <c r="C27" s="75"/>
      <c r="D27" s="75"/>
    </row>
    <row r="28" spans="1:4" ht="20.100000000000001" customHeight="1" x14ac:dyDescent="0.25">
      <c r="A28" s="1" t="s">
        <v>26</v>
      </c>
      <c r="B28" s="20" t="s">
        <v>43</v>
      </c>
      <c r="C28" s="75"/>
      <c r="D28" s="75"/>
    </row>
    <row r="29" spans="1:4" ht="20.100000000000001" customHeight="1" x14ac:dyDescent="0.25">
      <c r="A29" s="1" t="s">
        <v>27</v>
      </c>
      <c r="B29" s="20" t="s">
        <v>44</v>
      </c>
      <c r="C29" s="75"/>
      <c r="D29" s="75"/>
    </row>
    <row r="30" spans="1:4" ht="20.100000000000001" customHeight="1" x14ac:dyDescent="0.25">
      <c r="A30" s="1" t="s">
        <v>28</v>
      </c>
      <c r="B30" s="20" t="s">
        <v>45</v>
      </c>
      <c r="C30" s="75"/>
      <c r="D30" s="75"/>
    </row>
    <row r="31" spans="1:4" ht="20.100000000000001" customHeight="1" x14ac:dyDescent="0.25">
      <c r="A31" s="1" t="s">
        <v>34</v>
      </c>
      <c r="B31" s="20" t="s">
        <v>46</v>
      </c>
      <c r="C31" s="75"/>
      <c r="D31" s="75"/>
    </row>
    <row r="32" spans="1:4" ht="20.100000000000001" customHeight="1" x14ac:dyDescent="0.25">
      <c r="A32" s="1" t="s">
        <v>51</v>
      </c>
      <c r="B32" s="20" t="s">
        <v>79</v>
      </c>
      <c r="C32" s="75"/>
      <c r="D32" s="75"/>
    </row>
    <row r="33" spans="1:5" ht="20.100000000000001" customHeight="1" x14ac:dyDescent="0.25">
      <c r="A33" s="1" t="s">
        <v>52</v>
      </c>
      <c r="B33" s="20" t="s">
        <v>47</v>
      </c>
      <c r="C33" s="75"/>
      <c r="D33" s="75"/>
    </row>
    <row r="34" spans="1:5" ht="20.100000000000001" customHeight="1" x14ac:dyDescent="0.25">
      <c r="A34" s="1" t="s">
        <v>57</v>
      </c>
      <c r="B34" s="20" t="s">
        <v>48</v>
      </c>
      <c r="C34" s="75"/>
      <c r="D34" s="75"/>
    </row>
    <row r="35" spans="1:5" ht="20.100000000000001" customHeight="1" x14ac:dyDescent="0.25">
      <c r="A35" s="1" t="s">
        <v>81</v>
      </c>
      <c r="B35" s="20" t="s">
        <v>83</v>
      </c>
      <c r="C35" s="76"/>
      <c r="D35" s="76"/>
    </row>
    <row r="36" spans="1:5" ht="20.100000000000001" customHeight="1" x14ac:dyDescent="0.25">
      <c r="A36" s="1" t="s">
        <v>82</v>
      </c>
      <c r="B36" s="20" t="s">
        <v>62</v>
      </c>
      <c r="C36" s="2">
        <v>146</v>
      </c>
      <c r="D36" s="2">
        <v>3</v>
      </c>
    </row>
    <row r="37" spans="1:5" ht="20.100000000000001" customHeight="1" thickBot="1" x14ac:dyDescent="0.3">
      <c r="A37" s="1" t="s">
        <v>84</v>
      </c>
      <c r="B37" s="20" t="s">
        <v>63</v>
      </c>
      <c r="C37" s="9">
        <v>15</v>
      </c>
      <c r="D37" s="2">
        <v>1</v>
      </c>
    </row>
    <row r="38" spans="1:5" ht="20.100000000000001" customHeight="1" thickBot="1" x14ac:dyDescent="0.3">
      <c r="B38" s="11" t="s">
        <v>66</v>
      </c>
      <c r="C38" s="10">
        <f>C37+C3+(C36*D36)</f>
        <v>653</v>
      </c>
    </row>
    <row r="39" spans="1:5" ht="20.100000000000001" customHeight="1" x14ac:dyDescent="0.25">
      <c r="B39" s="12"/>
      <c r="C39" s="13"/>
    </row>
    <row r="40" spans="1:5" ht="20.100000000000001" customHeight="1" x14ac:dyDescent="0.25">
      <c r="B40" s="14" t="s">
        <v>75</v>
      </c>
      <c r="C40" s="15" t="s">
        <v>72</v>
      </c>
      <c r="D40" s="16" t="s">
        <v>73</v>
      </c>
      <c r="E40" s="16" t="s">
        <v>74</v>
      </c>
    </row>
    <row r="41" spans="1:5" ht="33" customHeight="1" x14ac:dyDescent="0.25">
      <c r="B41" s="8" t="s">
        <v>77</v>
      </c>
      <c r="C41" s="2">
        <v>655</v>
      </c>
      <c r="D41" s="22"/>
      <c r="E41" s="23">
        <f>D41*C41</f>
        <v>0</v>
      </c>
    </row>
    <row r="42" spans="1:5" ht="20.100000000000001" customHeight="1" x14ac:dyDescent="0.25">
      <c r="B42" s="6" t="s">
        <v>69</v>
      </c>
      <c r="C42" s="2">
        <v>0</v>
      </c>
      <c r="D42" s="22"/>
      <c r="E42" s="1"/>
    </row>
    <row r="43" spans="1:5" ht="20.100000000000001" customHeight="1" x14ac:dyDescent="0.25">
      <c r="B43" s="6" t="s">
        <v>68</v>
      </c>
      <c r="C43" s="2">
        <v>0</v>
      </c>
      <c r="D43" s="22"/>
      <c r="E43" s="1"/>
    </row>
    <row r="45" spans="1:5" ht="20.100000000000001" customHeight="1" x14ac:dyDescent="0.25">
      <c r="B45" s="19" t="s">
        <v>76</v>
      </c>
      <c r="C45" s="17" t="s">
        <v>72</v>
      </c>
      <c r="D45" s="18" t="s">
        <v>73</v>
      </c>
      <c r="E45" s="18" t="s">
        <v>74</v>
      </c>
    </row>
    <row r="46" spans="1:5" ht="32.25" customHeight="1" x14ac:dyDescent="0.25">
      <c r="B46" s="8" t="s">
        <v>70</v>
      </c>
      <c r="C46" s="2">
        <v>655</v>
      </c>
      <c r="D46" s="22"/>
      <c r="E46" s="22">
        <f>D46*C46</f>
        <v>0</v>
      </c>
    </row>
    <row r="47" spans="1:5" ht="20.100000000000001" customHeight="1" x14ac:dyDescent="0.25">
      <c r="B47" s="7" t="s">
        <v>71</v>
      </c>
      <c r="C47" s="2">
        <v>30</v>
      </c>
      <c r="D47" s="22"/>
      <c r="E47" s="22">
        <f>D47*C47</f>
        <v>0</v>
      </c>
    </row>
    <row r="48" spans="1:5" ht="20.100000000000001" customHeight="1" x14ac:dyDescent="0.25">
      <c r="B48" s="6" t="s">
        <v>65</v>
      </c>
      <c r="C48" s="2">
        <v>30</v>
      </c>
      <c r="D48" s="22"/>
      <c r="E48" s="22">
        <f>D48*C48</f>
        <v>0</v>
      </c>
    </row>
  </sheetData>
  <mergeCells count="3">
    <mergeCell ref="C1:D1"/>
    <mergeCell ref="C3:C35"/>
    <mergeCell ref="D3:D35"/>
  </mergeCells>
  <pageMargins left="0.25" right="0.25" top="0.75" bottom="0.75" header="0.3" footer="0.3"/>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9B99-F6D3-49E5-B9A4-873A64D360AF}">
  <sheetPr>
    <pageSetUpPr fitToPage="1"/>
  </sheetPr>
  <dimension ref="A1:H66"/>
  <sheetViews>
    <sheetView zoomScaleNormal="100" workbookViewId="0">
      <selection activeCell="D3" sqref="D3"/>
    </sheetView>
  </sheetViews>
  <sheetFormatPr defaultRowHeight="15" x14ac:dyDescent="0.25"/>
  <cols>
    <col min="1" max="1" width="6.42578125" customWidth="1"/>
    <col min="2" max="2" width="10" customWidth="1"/>
    <col min="3" max="3" width="25.42578125" style="53" customWidth="1"/>
    <col min="4" max="4" width="42" style="53" customWidth="1"/>
    <col min="5" max="5" width="93.42578125" style="53" customWidth="1"/>
    <col min="6" max="6" width="14.140625" style="42" customWidth="1"/>
    <col min="7" max="7" width="11" customWidth="1"/>
    <col min="8" max="8" width="11.28515625" bestFit="1" customWidth="1"/>
  </cols>
  <sheetData>
    <row r="1" spans="1:8" ht="27" customHeight="1" x14ac:dyDescent="0.25">
      <c r="A1" s="25"/>
      <c r="B1" s="25"/>
      <c r="C1" s="78" t="s">
        <v>127</v>
      </c>
      <c r="D1" s="78"/>
      <c r="E1" s="78"/>
      <c r="F1" s="27"/>
    </row>
    <row r="2" spans="1:8" ht="24" x14ac:dyDescent="0.25">
      <c r="A2" s="25"/>
      <c r="B2" s="28" t="s">
        <v>85</v>
      </c>
      <c r="C2" s="29" t="s">
        <v>86</v>
      </c>
      <c r="D2" s="29" t="s">
        <v>87</v>
      </c>
      <c r="E2" s="29" t="s">
        <v>88</v>
      </c>
      <c r="F2" s="30" t="s">
        <v>89</v>
      </c>
    </row>
    <row r="3" spans="1:8" ht="98.25" customHeight="1" x14ac:dyDescent="0.25">
      <c r="A3" s="87" t="s">
        <v>1</v>
      </c>
      <c r="B3" s="89" t="s">
        <v>90</v>
      </c>
      <c r="C3" s="59" t="s">
        <v>91</v>
      </c>
      <c r="D3" s="59" t="s">
        <v>92</v>
      </c>
      <c r="E3" s="60" t="s">
        <v>93</v>
      </c>
      <c r="F3" s="54"/>
      <c r="H3" s="31"/>
    </row>
    <row r="4" spans="1:8" ht="153" customHeight="1" x14ac:dyDescent="0.25">
      <c r="A4" s="88"/>
      <c r="B4" s="90"/>
      <c r="C4" s="34" t="s">
        <v>94</v>
      </c>
      <c r="D4" s="32" t="s">
        <v>95</v>
      </c>
      <c r="E4" s="32" t="s">
        <v>96</v>
      </c>
      <c r="F4" s="33"/>
      <c r="H4" s="31"/>
    </row>
    <row r="5" spans="1:8" ht="29.25" customHeight="1" thickBot="1" x14ac:dyDescent="0.3">
      <c r="A5" s="36"/>
      <c r="B5" s="37"/>
      <c r="C5" s="38"/>
      <c r="D5" s="39"/>
      <c r="E5" s="40" t="s">
        <v>97</v>
      </c>
      <c r="F5" s="41">
        <f>SUM(F3:F4)</f>
        <v>0</v>
      </c>
    </row>
    <row r="6" spans="1:8" ht="24.75" customHeight="1" x14ac:dyDescent="0.25">
      <c r="A6" s="25"/>
      <c r="B6" s="25"/>
      <c r="C6" s="26"/>
      <c r="D6" s="39"/>
      <c r="E6" s="39"/>
    </row>
    <row r="7" spans="1:8" ht="24" x14ac:dyDescent="0.25">
      <c r="A7" s="25"/>
      <c r="B7" s="28" t="s">
        <v>85</v>
      </c>
      <c r="C7" s="29" t="s">
        <v>86</v>
      </c>
      <c r="D7" s="29" t="s">
        <v>87</v>
      </c>
      <c r="E7" s="29" t="s">
        <v>88</v>
      </c>
      <c r="F7" s="30" t="s">
        <v>89</v>
      </c>
    </row>
    <row r="8" spans="1:8" ht="89.25" x14ac:dyDescent="0.25">
      <c r="A8" s="91" t="s">
        <v>2</v>
      </c>
      <c r="B8" s="85" t="s">
        <v>116</v>
      </c>
      <c r="C8" s="32" t="s">
        <v>91</v>
      </c>
      <c r="D8" s="32" t="s">
        <v>98</v>
      </c>
      <c r="E8" s="35" t="s">
        <v>93</v>
      </c>
      <c r="F8" s="33"/>
      <c r="H8" s="31"/>
    </row>
    <row r="9" spans="1:8" ht="127.5" x14ac:dyDescent="0.25">
      <c r="A9" s="88"/>
      <c r="B9" s="86"/>
      <c r="C9" s="34" t="s">
        <v>94</v>
      </c>
      <c r="D9" s="32" t="s">
        <v>99</v>
      </c>
      <c r="E9" s="32" t="s">
        <v>96</v>
      </c>
      <c r="F9" s="33"/>
      <c r="H9" s="31"/>
    </row>
    <row r="10" spans="1:8" ht="27.75" customHeight="1" thickBot="1" x14ac:dyDescent="0.3">
      <c r="A10" s="36"/>
      <c r="B10" s="37"/>
      <c r="C10" s="38"/>
      <c r="D10" s="39"/>
      <c r="E10" s="40" t="s">
        <v>66</v>
      </c>
      <c r="F10" s="41">
        <f>SUM(F8:F9)</f>
        <v>0</v>
      </c>
    </row>
    <row r="11" spans="1:8" ht="18.75" customHeight="1" x14ac:dyDescent="0.25">
      <c r="A11" s="25"/>
      <c r="B11" s="25"/>
      <c r="C11" s="26"/>
      <c r="D11" s="26"/>
      <c r="E11" s="26"/>
    </row>
    <row r="12" spans="1:8" ht="24" x14ac:dyDescent="0.25">
      <c r="A12" s="25"/>
      <c r="B12" s="28" t="s">
        <v>85</v>
      </c>
      <c r="C12" s="29" t="s">
        <v>86</v>
      </c>
      <c r="D12" s="29" t="s">
        <v>87</v>
      </c>
      <c r="E12" s="29" t="s">
        <v>88</v>
      </c>
      <c r="F12" s="30" t="s">
        <v>89</v>
      </c>
    </row>
    <row r="13" spans="1:8" ht="127.5" x14ac:dyDescent="0.25">
      <c r="A13" s="61" t="s">
        <v>3</v>
      </c>
      <c r="B13" s="62" t="s">
        <v>100</v>
      </c>
      <c r="C13" s="34" t="s">
        <v>94</v>
      </c>
      <c r="D13" s="32" t="s">
        <v>101</v>
      </c>
      <c r="E13" s="32" t="s">
        <v>96</v>
      </c>
      <c r="F13" s="33"/>
      <c r="H13" s="31"/>
    </row>
    <row r="14" spans="1:8" ht="24" customHeight="1" thickBot="1" x14ac:dyDescent="0.3">
      <c r="A14" s="36"/>
      <c r="B14" s="43"/>
      <c r="C14" s="38"/>
      <c r="D14" s="39"/>
      <c r="E14" s="40" t="s">
        <v>66</v>
      </c>
      <c r="F14" s="41">
        <f>SUM(F13:F13)</f>
        <v>0</v>
      </c>
    </row>
    <row r="15" spans="1:8" ht="20.25" customHeight="1" x14ac:dyDescent="0.25">
      <c r="A15" s="25"/>
      <c r="B15" s="25"/>
      <c r="C15" s="26"/>
      <c r="D15" s="26"/>
      <c r="E15" s="26"/>
    </row>
    <row r="16" spans="1:8" ht="24" x14ac:dyDescent="0.25">
      <c r="A16" s="25"/>
      <c r="B16" s="28" t="s">
        <v>85</v>
      </c>
      <c r="C16" s="29" t="s">
        <v>86</v>
      </c>
      <c r="D16" s="29" t="s">
        <v>87</v>
      </c>
      <c r="E16" s="29" t="s">
        <v>88</v>
      </c>
      <c r="F16" s="30" t="s">
        <v>89</v>
      </c>
    </row>
    <row r="17" spans="1:8" ht="103.5" customHeight="1" x14ac:dyDescent="0.25">
      <c r="A17" s="83" t="s">
        <v>4</v>
      </c>
      <c r="B17" s="77" t="s">
        <v>117</v>
      </c>
      <c r="C17" s="32" t="s">
        <v>91</v>
      </c>
      <c r="D17" s="32" t="s">
        <v>102</v>
      </c>
      <c r="E17" s="35" t="s">
        <v>93</v>
      </c>
      <c r="F17" s="33"/>
      <c r="H17" s="31"/>
    </row>
    <row r="18" spans="1:8" ht="144.75" customHeight="1" x14ac:dyDescent="0.25">
      <c r="A18" s="83"/>
      <c r="B18" s="77"/>
      <c r="C18" s="34" t="s">
        <v>94</v>
      </c>
      <c r="D18" s="44" t="s">
        <v>103</v>
      </c>
      <c r="E18" s="32" t="s">
        <v>96</v>
      </c>
      <c r="F18" s="33"/>
      <c r="H18" s="31"/>
    </row>
    <row r="19" spans="1:8" ht="32.25" customHeight="1" thickBot="1" x14ac:dyDescent="0.3">
      <c r="A19" s="36"/>
      <c r="B19" s="37"/>
      <c r="C19" s="38"/>
      <c r="D19" s="45"/>
      <c r="E19" s="40" t="s">
        <v>66</v>
      </c>
      <c r="F19" s="41">
        <f>SUM(F17:F18)</f>
        <v>0</v>
      </c>
    </row>
    <row r="20" spans="1:8" ht="32.25" customHeight="1" x14ac:dyDescent="0.25">
      <c r="A20" s="25"/>
      <c r="B20" s="25"/>
      <c r="C20" s="26"/>
      <c r="D20" s="26"/>
      <c r="E20" s="26"/>
    </row>
    <row r="21" spans="1:8" ht="24" x14ac:dyDescent="0.25">
      <c r="A21" s="25"/>
      <c r="B21" s="28" t="s">
        <v>85</v>
      </c>
      <c r="C21" s="29" t="s">
        <v>86</v>
      </c>
      <c r="D21" s="29" t="s">
        <v>87</v>
      </c>
      <c r="E21" s="29" t="s">
        <v>88</v>
      </c>
      <c r="F21" s="30" t="s">
        <v>89</v>
      </c>
    </row>
    <row r="22" spans="1:8" ht="102.75" customHeight="1" x14ac:dyDescent="0.25">
      <c r="A22" s="83" t="s">
        <v>5</v>
      </c>
      <c r="B22" s="84" t="s">
        <v>118</v>
      </c>
      <c r="C22" s="32" t="s">
        <v>91</v>
      </c>
      <c r="D22" s="32" t="s">
        <v>104</v>
      </c>
      <c r="E22" s="35" t="s">
        <v>93</v>
      </c>
      <c r="F22" s="33"/>
      <c r="H22" s="31"/>
    </row>
    <row r="23" spans="1:8" ht="171" customHeight="1" x14ac:dyDescent="0.25">
      <c r="A23" s="83"/>
      <c r="B23" s="84"/>
      <c r="C23" s="34" t="s">
        <v>94</v>
      </c>
      <c r="D23" s="44" t="s">
        <v>105</v>
      </c>
      <c r="E23" s="32" t="s">
        <v>96</v>
      </c>
      <c r="F23" s="46"/>
      <c r="H23" s="31"/>
    </row>
    <row r="24" spans="1:8" ht="21" customHeight="1" thickBot="1" x14ac:dyDescent="0.3">
      <c r="A24" s="36"/>
      <c r="B24" s="37"/>
      <c r="C24" s="38"/>
      <c r="D24" s="45"/>
      <c r="E24" s="40" t="s">
        <v>66</v>
      </c>
      <c r="F24" s="41">
        <f>SUM(F22:F23)</f>
        <v>0</v>
      </c>
    </row>
    <row r="25" spans="1:8" ht="43.5" customHeight="1" x14ac:dyDescent="0.25">
      <c r="A25" s="25"/>
      <c r="B25" s="25"/>
      <c r="C25" s="26"/>
      <c r="D25" s="26"/>
      <c r="E25" s="26"/>
    </row>
    <row r="26" spans="1:8" ht="24" x14ac:dyDescent="0.25">
      <c r="A26" s="25"/>
      <c r="B26" s="28" t="s">
        <v>85</v>
      </c>
      <c r="C26" s="29" t="s">
        <v>86</v>
      </c>
      <c r="D26" s="29" t="s">
        <v>87</v>
      </c>
      <c r="E26" s="29" t="s">
        <v>88</v>
      </c>
      <c r="F26" s="30" t="s">
        <v>89</v>
      </c>
    </row>
    <row r="27" spans="1:8" ht="276.75" x14ac:dyDescent="0.25">
      <c r="A27" s="63" t="s">
        <v>6</v>
      </c>
      <c r="B27" s="64" t="s">
        <v>119</v>
      </c>
      <c r="C27" s="34" t="s">
        <v>94</v>
      </c>
      <c r="D27" s="44" t="s">
        <v>106</v>
      </c>
      <c r="E27" s="32" t="s">
        <v>96</v>
      </c>
      <c r="F27" s="33"/>
      <c r="H27" s="31"/>
    </row>
    <row r="28" spans="1:8" ht="22.5" customHeight="1" thickBot="1" x14ac:dyDescent="0.3">
      <c r="A28" s="47"/>
      <c r="B28" s="37"/>
      <c r="C28" s="38"/>
      <c r="D28" s="45"/>
      <c r="E28" s="40" t="s">
        <v>66</v>
      </c>
      <c r="F28" s="41">
        <f>SUM(F27:F27)</f>
        <v>0</v>
      </c>
    </row>
    <row r="29" spans="1:8" ht="33" customHeight="1" x14ac:dyDescent="0.25">
      <c r="A29" s="25"/>
      <c r="B29" s="25"/>
      <c r="C29" s="26"/>
      <c r="D29" s="26"/>
      <c r="E29" s="26"/>
    </row>
    <row r="30" spans="1:8" ht="24" x14ac:dyDescent="0.25">
      <c r="A30" s="25"/>
      <c r="B30" s="28" t="s">
        <v>85</v>
      </c>
      <c r="C30" s="29" t="s">
        <v>86</v>
      </c>
      <c r="D30" s="29" t="s">
        <v>87</v>
      </c>
      <c r="E30" s="29" t="s">
        <v>88</v>
      </c>
      <c r="F30" s="30" t="s">
        <v>89</v>
      </c>
    </row>
    <row r="31" spans="1:8" ht="146.25" customHeight="1" x14ac:dyDescent="0.25">
      <c r="A31" s="63" t="s">
        <v>7</v>
      </c>
      <c r="B31" s="65" t="s">
        <v>107</v>
      </c>
      <c r="C31" s="66" t="s">
        <v>94</v>
      </c>
      <c r="D31" s="67" t="s">
        <v>108</v>
      </c>
      <c r="E31" s="32" t="s">
        <v>96</v>
      </c>
      <c r="F31" s="33"/>
      <c r="H31" s="31"/>
    </row>
    <row r="32" spans="1:8" ht="20.25" customHeight="1" thickBot="1" x14ac:dyDescent="0.3">
      <c r="A32" s="47"/>
      <c r="B32" s="48"/>
      <c r="C32" s="38"/>
      <c r="D32" s="45"/>
      <c r="E32" s="40" t="s">
        <v>66</v>
      </c>
      <c r="F32" s="41">
        <f>SUM(F31:F31)</f>
        <v>0</v>
      </c>
    </row>
    <row r="33" spans="1:8" ht="20.25" customHeight="1" x14ac:dyDescent="0.25">
      <c r="A33" s="47"/>
      <c r="B33" s="48"/>
      <c r="C33" s="38"/>
      <c r="D33" s="45"/>
      <c r="E33" s="40"/>
      <c r="F33" s="49"/>
    </row>
    <row r="34" spans="1:8" ht="31.5" x14ac:dyDescent="0.25">
      <c r="A34" s="47"/>
      <c r="B34" s="48"/>
      <c r="C34" s="38"/>
      <c r="D34" s="45"/>
      <c r="E34" s="40"/>
      <c r="F34" s="49"/>
    </row>
    <row r="35" spans="1:8" ht="24" x14ac:dyDescent="0.25">
      <c r="A35" s="79" t="s">
        <v>8</v>
      </c>
      <c r="B35" s="28" t="s">
        <v>85</v>
      </c>
      <c r="C35" s="29" t="s">
        <v>86</v>
      </c>
      <c r="D35" s="29" t="s">
        <v>87</v>
      </c>
      <c r="E35" s="29" t="s">
        <v>88</v>
      </c>
      <c r="F35" s="30" t="s">
        <v>89</v>
      </c>
    </row>
    <row r="36" spans="1:8" ht="107.25" customHeight="1" x14ac:dyDescent="0.25">
      <c r="A36" s="79"/>
      <c r="B36" s="85" t="s">
        <v>120</v>
      </c>
      <c r="C36" s="51" t="s">
        <v>91</v>
      </c>
      <c r="D36" s="51" t="s">
        <v>109</v>
      </c>
      <c r="E36" s="35" t="s">
        <v>93</v>
      </c>
      <c r="F36" s="33"/>
      <c r="H36" s="31"/>
    </row>
    <row r="37" spans="1:8" ht="127.5" x14ac:dyDescent="0.25">
      <c r="A37" s="79"/>
      <c r="B37" s="86"/>
      <c r="C37" s="50" t="s">
        <v>94</v>
      </c>
      <c r="D37" s="52" t="s">
        <v>110</v>
      </c>
      <c r="E37" s="32" t="s">
        <v>96</v>
      </c>
      <c r="F37" s="33"/>
      <c r="H37" s="31"/>
    </row>
    <row r="38" spans="1:8" ht="15.75" thickBot="1" x14ac:dyDescent="0.3">
      <c r="E38" s="40" t="s">
        <v>66</v>
      </c>
      <c r="F38" s="41">
        <f>SUM(F36:F37)</f>
        <v>0</v>
      </c>
    </row>
    <row r="43" spans="1:8" ht="24" x14ac:dyDescent="0.25">
      <c r="A43" s="25"/>
      <c r="B43" s="28" t="s">
        <v>85</v>
      </c>
      <c r="C43" s="29" t="s">
        <v>86</v>
      </c>
      <c r="D43" s="29" t="s">
        <v>87</v>
      </c>
      <c r="E43" s="29" t="s">
        <v>88</v>
      </c>
      <c r="F43" s="30" t="s">
        <v>89</v>
      </c>
    </row>
    <row r="44" spans="1:8" ht="93.75" customHeight="1" x14ac:dyDescent="0.25">
      <c r="A44" s="79" t="s">
        <v>9</v>
      </c>
      <c r="B44" s="84" t="s">
        <v>49</v>
      </c>
      <c r="C44" s="59" t="s">
        <v>91</v>
      </c>
      <c r="D44" s="69" t="s">
        <v>123</v>
      </c>
      <c r="E44" s="60" t="s">
        <v>93</v>
      </c>
      <c r="F44" s="54"/>
    </row>
    <row r="45" spans="1:8" ht="128.25" thickBot="1" x14ac:dyDescent="0.3">
      <c r="A45" s="79"/>
      <c r="B45" s="84"/>
      <c r="C45" s="34" t="s">
        <v>94</v>
      </c>
      <c r="D45" s="32" t="s">
        <v>111</v>
      </c>
      <c r="E45" s="32" t="s">
        <v>96</v>
      </c>
      <c r="F45" s="54"/>
    </row>
    <row r="46" spans="1:8" ht="24" thickBot="1" x14ac:dyDescent="0.3">
      <c r="A46" s="55"/>
      <c r="B46" s="37"/>
      <c r="C46" s="38"/>
      <c r="D46" s="39"/>
      <c r="E46" s="40" t="s">
        <v>66</v>
      </c>
      <c r="F46" s="56">
        <f>SUM(F44:F45)</f>
        <v>0</v>
      </c>
    </row>
    <row r="47" spans="1:8" x14ac:dyDescent="0.25">
      <c r="A47" s="25"/>
      <c r="B47" s="25"/>
      <c r="C47" s="26"/>
      <c r="D47" s="26"/>
      <c r="E47" s="26"/>
    </row>
    <row r="48" spans="1:8" ht="24" x14ac:dyDescent="0.25">
      <c r="A48" s="25"/>
      <c r="B48" s="28" t="s">
        <v>85</v>
      </c>
      <c r="C48" s="29" t="s">
        <v>86</v>
      </c>
      <c r="D48" s="29" t="s">
        <v>87</v>
      </c>
      <c r="E48" s="29" t="s">
        <v>88</v>
      </c>
      <c r="F48" s="30" t="s">
        <v>89</v>
      </c>
    </row>
    <row r="49" spans="1:8" ht="76.5" customHeight="1" x14ac:dyDescent="0.25">
      <c r="A49" s="79" t="s">
        <v>10</v>
      </c>
      <c r="B49" s="77" t="s">
        <v>50</v>
      </c>
      <c r="C49" s="59" t="s">
        <v>91</v>
      </c>
      <c r="D49" s="59" t="s">
        <v>121</v>
      </c>
      <c r="E49" s="68" t="s">
        <v>93</v>
      </c>
      <c r="F49" s="24"/>
    </row>
    <row r="50" spans="1:8" ht="148.5" customHeight="1" thickBot="1" x14ac:dyDescent="0.3">
      <c r="A50" s="79"/>
      <c r="B50" s="77"/>
      <c r="C50" s="34" t="s">
        <v>94</v>
      </c>
      <c r="D50" s="44" t="s">
        <v>112</v>
      </c>
      <c r="E50" s="32" t="s">
        <v>96</v>
      </c>
      <c r="F50" s="54"/>
    </row>
    <row r="51" spans="1:8" ht="15" customHeight="1" thickBot="1" x14ac:dyDescent="0.3">
      <c r="E51" s="40" t="s">
        <v>66</v>
      </c>
      <c r="F51" s="56">
        <f>F50+F49</f>
        <v>0</v>
      </c>
    </row>
    <row r="52" spans="1:8" ht="15" customHeight="1" x14ac:dyDescent="0.25">
      <c r="E52" s="40"/>
      <c r="F52" s="49"/>
    </row>
    <row r="53" spans="1:8" ht="31.5" x14ac:dyDescent="0.25">
      <c r="A53" s="47"/>
      <c r="B53" s="48"/>
      <c r="C53" s="38"/>
      <c r="D53" s="45"/>
      <c r="E53" s="40"/>
      <c r="F53" s="49"/>
    </row>
    <row r="54" spans="1:8" ht="24" x14ac:dyDescent="0.25">
      <c r="A54" s="25"/>
      <c r="B54" s="28" t="s">
        <v>85</v>
      </c>
      <c r="C54" s="29" t="s">
        <v>86</v>
      </c>
      <c r="D54" s="29" t="s">
        <v>87</v>
      </c>
      <c r="E54" s="29" t="s">
        <v>88</v>
      </c>
      <c r="F54" s="30" t="s">
        <v>89</v>
      </c>
    </row>
    <row r="55" spans="1:8" ht="138.75" customHeight="1" x14ac:dyDescent="0.25">
      <c r="A55" s="80" t="s">
        <v>11</v>
      </c>
      <c r="B55" s="81" t="s">
        <v>113</v>
      </c>
      <c r="C55" s="34" t="s">
        <v>94</v>
      </c>
      <c r="D55" s="34" t="s">
        <v>114</v>
      </c>
      <c r="E55" s="32" t="s">
        <v>96</v>
      </c>
      <c r="F55" s="33"/>
    </row>
    <row r="56" spans="1:8" ht="90.75" customHeight="1" x14ac:dyDescent="0.25">
      <c r="A56" s="80"/>
      <c r="B56" s="82"/>
      <c r="C56" s="32" t="s">
        <v>91</v>
      </c>
      <c r="D56" s="57" t="s">
        <v>115</v>
      </c>
      <c r="E56" s="35" t="s">
        <v>93</v>
      </c>
      <c r="F56" s="33"/>
    </row>
    <row r="57" spans="1:8" ht="32.25" thickBot="1" x14ac:dyDescent="0.3">
      <c r="A57" s="47"/>
      <c r="B57" s="48"/>
      <c r="C57" s="38"/>
      <c r="D57" s="45"/>
      <c r="E57" s="40" t="s">
        <v>66</v>
      </c>
      <c r="F57" s="41">
        <f>SUM(F55:F56)</f>
        <v>0</v>
      </c>
    </row>
    <row r="60" spans="1:8" ht="24" x14ac:dyDescent="0.25">
      <c r="A60" s="25"/>
      <c r="B60" s="28" t="s">
        <v>85</v>
      </c>
      <c r="C60" s="29" t="s">
        <v>86</v>
      </c>
      <c r="D60" s="29" t="s">
        <v>87</v>
      </c>
      <c r="E60" s="29" t="s">
        <v>88</v>
      </c>
      <c r="F60" s="30" t="s">
        <v>89</v>
      </c>
    </row>
    <row r="61" spans="1:8" ht="146.25" customHeight="1" x14ac:dyDescent="0.25">
      <c r="A61" s="70" t="s">
        <v>12</v>
      </c>
      <c r="B61" s="71" t="s">
        <v>124</v>
      </c>
      <c r="C61" s="32" t="s">
        <v>91</v>
      </c>
      <c r="D61" s="67" t="s">
        <v>125</v>
      </c>
      <c r="E61" s="35" t="s">
        <v>93</v>
      </c>
      <c r="F61" s="33"/>
      <c r="H61" s="31"/>
    </row>
    <row r="62" spans="1:8" ht="20.25" customHeight="1" thickBot="1" x14ac:dyDescent="0.3">
      <c r="A62" s="47"/>
      <c r="B62" s="48"/>
      <c r="C62" s="38"/>
      <c r="D62" s="45"/>
      <c r="E62" s="40" t="s">
        <v>66</v>
      </c>
      <c r="F62" s="41">
        <f>SUM(F61:F61)</f>
        <v>0</v>
      </c>
    </row>
    <row r="66" spans="5:6" x14ac:dyDescent="0.25">
      <c r="E66" s="58" t="s">
        <v>122</v>
      </c>
      <c r="F66" s="33">
        <f>F57+F51+F46+F38+F32+F28+F24+F14+F10+F5+F62+F19</f>
        <v>0</v>
      </c>
    </row>
  </sheetData>
  <mergeCells count="17">
    <mergeCell ref="A17:A18"/>
    <mergeCell ref="B17:B18"/>
    <mergeCell ref="C1:E1"/>
    <mergeCell ref="A49:A50"/>
    <mergeCell ref="B49:B50"/>
    <mergeCell ref="A55:A56"/>
    <mergeCell ref="B55:B56"/>
    <mergeCell ref="A22:A23"/>
    <mergeCell ref="B22:B23"/>
    <mergeCell ref="A35:A37"/>
    <mergeCell ref="B36:B37"/>
    <mergeCell ref="A44:A45"/>
    <mergeCell ref="B44:B45"/>
    <mergeCell ref="A3:A4"/>
    <mergeCell ref="B3:B4"/>
    <mergeCell ref="A8:A9"/>
    <mergeCell ref="B8:B9"/>
  </mergeCells>
  <pageMargins left="0.25" right="0.25"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ED7013ED5969E49BDE945CD9F937BE0" ma:contentTypeVersion="7" ma:contentTypeDescription="Utwórz nowy dokument." ma:contentTypeScope="" ma:versionID="bb01c24147902f5ff1240fd40b2e067b">
  <xsd:schema xmlns:xsd="http://www.w3.org/2001/XMLSchema" xmlns:xs="http://www.w3.org/2001/XMLSchema" xmlns:p="http://schemas.microsoft.com/office/2006/metadata/properties" xmlns:ns3="9227c9fc-eae6-4ae7-ad1a-28acb9219ecf" targetNamespace="http://schemas.microsoft.com/office/2006/metadata/properties" ma:root="true" ma:fieldsID="8f33816015f85ef8cf6384ef9d7ef907" ns3:_="">
    <xsd:import namespace="9227c9fc-eae6-4ae7-ad1a-28acb9219ec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7c9fc-eae6-4ae7-ad1a-28acb9219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A9A6AD-3B7C-49FE-960F-E8F88CEE0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7c9fc-eae6-4ae7-ad1a-28acb9219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58D4E2-A6ED-4BA7-B7B2-74F6BF86950F}">
  <ds:schemaRefs>
    <ds:schemaRef ds:uri="http://schemas.microsoft.com/sharepoint/v3/contenttype/forms"/>
  </ds:schemaRefs>
</ds:datastoreItem>
</file>

<file path=customXml/itemProps3.xml><?xml version="1.0" encoding="utf-8"?>
<ds:datastoreItem xmlns:ds="http://schemas.openxmlformats.org/officeDocument/2006/customXml" ds:itemID="{B4B2EC77-1ECF-4DB2-8B97-6BE4543C679D}">
  <ds:schemaRefs>
    <ds:schemaRef ds:uri="http://www.w3.org/XML/1998/namespace"/>
    <ds:schemaRef ds:uri="http://purl.org/dc/elements/1.1/"/>
    <ds:schemaRef ds:uri="http://purl.org/dc/dcmitype/"/>
    <ds:schemaRef ds:uri="9227c9fc-eae6-4ae7-ad1a-28acb9219ec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ZAŁĄCZNIK NR 5</vt:lpstr>
      <vt:lpstr>ZAŁACZNIK NR 4</vt:lpstr>
      <vt:lpstr>'ZAŁĄCZNIK NR 5'!_Hlk190809653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2025-04-07T08:22:28Z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0x0101006ED7013ED5969E49BDE945CD9F937BE0</vt:lpwstr>
  </property>
</Properties>
</file>