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B:\DA\2023\wykorzystanie wnioskow 2023\Izabela Rynkowska\dla izy\"/>
    </mc:Choice>
  </mc:AlternateContent>
  <xr:revisionPtr revIDLastSave="0" documentId="13_ncr:1_{DC2926C9-F1ED-426F-90C6-E589E3F33ED1}" xr6:coauthVersionLast="36" xr6:coauthVersionMax="36" xr10:uidLastSave="{00000000-0000-0000-0000-000000000000}"/>
  <workbookProtection workbookPassword="A97D" lockStructure="1"/>
  <bookViews>
    <workbookView xWindow="0" yWindow="0" windowWidth="24000" windowHeight="95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 s="1"/>
  <c r="J27" i="1" l="1"/>
  <c r="H18" i="1"/>
  <c r="I18" i="1" s="1"/>
  <c r="H20" i="1"/>
  <c r="I20" i="1" s="1"/>
  <c r="H22" i="1"/>
  <c r="I22" i="1" s="1"/>
  <c r="J18" i="1" l="1"/>
  <c r="J20" i="1"/>
  <c r="J22" i="1"/>
  <c r="G29" i="1" l="1"/>
  <c r="H14" i="1" l="1"/>
  <c r="I14" i="1" s="1"/>
  <c r="J14" i="1" l="1"/>
  <c r="H12" i="1" l="1"/>
  <c r="I12" i="1" s="1"/>
  <c r="H13" i="1"/>
  <c r="I13" i="1" s="1"/>
  <c r="H15" i="1"/>
  <c r="I15" i="1" s="1"/>
  <c r="H16" i="1"/>
  <c r="H17" i="1"/>
  <c r="I17" i="1" s="1"/>
  <c r="H19" i="1"/>
  <c r="H21" i="1"/>
  <c r="H23" i="1"/>
  <c r="I23" i="1" s="1"/>
  <c r="H24" i="1"/>
  <c r="H25" i="1"/>
  <c r="I25" i="1" s="1"/>
  <c r="H26" i="1"/>
  <c r="H28" i="1"/>
  <c r="H29" i="1" l="1"/>
  <c r="J25" i="1"/>
  <c r="J12" i="1"/>
  <c r="I21" i="1"/>
  <c r="J21" i="1" s="1"/>
  <c r="I24" i="1"/>
  <c r="J24" i="1" s="1"/>
  <c r="I19" i="1"/>
  <c r="J19" i="1" s="1"/>
  <c r="J17" i="1"/>
  <c r="J23" i="1"/>
  <c r="I28" i="1"/>
  <c r="J28" i="1" s="1"/>
  <c r="I26" i="1"/>
  <c r="J26" i="1" s="1"/>
  <c r="J15" i="1"/>
  <c r="I16" i="1"/>
  <c r="J16" i="1" s="1"/>
  <c r="J13" i="1"/>
  <c r="J29" i="1" l="1"/>
  <c r="I29" i="1"/>
</calcChain>
</file>

<file path=xl/sharedStrings.xml><?xml version="1.0" encoding="utf-8"?>
<sst xmlns="http://schemas.openxmlformats.org/spreadsheetml/2006/main" count="73" uniqueCount="57">
  <si>
    <t>LP.</t>
  </si>
  <si>
    <t>NAZWA ARTYKUŁU</t>
  </si>
  <si>
    <t>16.</t>
  </si>
  <si>
    <t>szt.</t>
  </si>
  <si>
    <t>JEDN. MIARY</t>
  </si>
  <si>
    <t>2.</t>
  </si>
  <si>
    <t>3.</t>
  </si>
  <si>
    <t>4.</t>
  </si>
  <si>
    <t>5.</t>
  </si>
  <si>
    <t>7.</t>
  </si>
  <si>
    <t>11.</t>
  </si>
  <si>
    <t>12.</t>
  </si>
  <si>
    <t>15.</t>
  </si>
  <si>
    <t>17.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</si>
  <si>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</si>
  <si>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</si>
  <si>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</si>
  <si>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</si>
  <si>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</si>
  <si>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</si>
  <si>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</si>
  <si>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 xml:space="preserve">PŁYN DO SPRYSKIWACZY 5 LITRÓW - LETNI </t>
  </si>
  <si>
    <t xml:space="preserve">PŁYN DO SPRYSKIWACZY 5 LITRÓW - ZIMOWY </t>
  </si>
  <si>
    <t>NAZWA ZAMIENNIKA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</si>
  <si>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</si>
  <si>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</si>
  <si>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</si>
  <si>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</si>
  <si>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</si>
  <si>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</si>
  <si>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</si>
  <si>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1.</t>
  </si>
  <si>
    <t>6.</t>
  </si>
  <si>
    <t>8.</t>
  </si>
  <si>
    <t>9.</t>
  </si>
  <si>
    <t>10.</t>
  </si>
  <si>
    <t>13.</t>
  </si>
  <si>
    <t>18.</t>
  </si>
  <si>
    <t xml:space="preserve">PŁYN DO NABŁYSZCZANIA ZMYWAREK 5L  np. Sineco </t>
  </si>
  <si>
    <t>Płyn do dezynfekcji rąk i powierzchni 5l - np. Septa CID 3</t>
  </si>
  <si>
    <t xml:space="preserve">Płyn do dezynfekcji rąk i powierzchni 0,75l - Septa CID 3 </t>
  </si>
  <si>
    <t xml:space="preserve">PŁYN DO HIGIENICZNEJ DEZYNFEKCJI RĄK PRZEZNACZONY DLA PRACOWNIKÓW W BUDYNKACH UŻYTECZNOŚCI PUBLICZNEJ ITD.. Np. Septa CID 1
Rodzaj: bez użycia wody 
Pojemność: minimum 0,5l
Wykonanie: butelka z pompką 
Zwalcza: bakterie, HIV, Grypa A (H1N1), (COVID-19) itp. </t>
  </si>
  <si>
    <t xml:space="preserve">PŁYN DO HIGIENICZNEJ DEZYNFEKCJI RĄK PRZEZNACZONY DLA PRACOWNIKÓW W BUDYNKACH UŻYTECZNOŚCI PUBLICZNEJ ITD.. Np. Septa CID 1
Rodzaj: bez użycia wody 
Pojemność: minimum 5 litrów
Wykonanie: butelka z pompką 
Zwalcza: bakterie, HIV, Grypa A (H1N1), (COVID-19) itp. </t>
  </si>
  <si>
    <t>Preparat do czyszczenia mebli 5L - np. septa multiclean</t>
  </si>
  <si>
    <t>Preparat do czyszczenia łazienek 5l - np. septa sanitar</t>
  </si>
  <si>
    <t xml:space="preserve">Środki do powierzchni silnie zabrudzonych przystosowany do maszyn przemysłowych  5l - Septa Radical </t>
  </si>
  <si>
    <t>Środek Koncentrat czyszcząco-odtłuszczający  do powierzchni 5l - np. Septa Intensive</t>
  </si>
  <si>
    <t>Środek Koncentrat czyszcząco-odtłuszczający  do powierzchni 1l - np. Septa Intensive</t>
  </si>
  <si>
    <t xml:space="preserve">płyn do czyszczenia dywanów i tapicerki 1l </t>
  </si>
  <si>
    <t xml:space="preserve">PREPARAT DO  MYCIA GRILLI 0,75 L </t>
  </si>
  <si>
    <t>Płyn do doczyszczania posadzek przemysłowych (hal produkcyjnych i magazynowych, warsztatów samochodowych, parkingów, itp.). Usuwa zabrudzenia tłuszczowe, olejowe, ropopochodne</t>
  </si>
  <si>
    <t>ZADANIE 2</t>
  </si>
  <si>
    <t>Preparat do czyszczenia mebli 0,5L - np. septa multiclean</t>
  </si>
  <si>
    <t>Preparat do czyszczenia łazienek 0,5l - np. septa sanitar</t>
  </si>
  <si>
    <t>ZAŁĄCZNIK 2</t>
  </si>
  <si>
    <t>ZADANIE 2 "Sukcesywne dostawy środków czystości do Muzeum Górnictwa Węglowego w Zabrzu od dnia złożenia pierwszego zamówienia do 29.02.2024 roku”</t>
  </si>
  <si>
    <t>***Łączną wartość netto, brutto, VAT  należy przepisać do Formularza ofertowego (Załącznik nr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</si>
</sst>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i/>
      <u/>
      <sz val="14"/>
      <color theme="0"/>
      <name val="Arial"/>
      <family val="2"/>
      <charset val="238"/>
    </font>
    <font>
      <b/>
      <i/>
      <sz val="22"/>
      <color theme="0"/>
      <name val="Arial"/>
      <family val="2"/>
      <charset val="238"/>
    </font>
    <font>
      <b/>
      <sz val="2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43" fontId="4" fillId="0" borderId="20" xfId="0" applyNumberFormat="1" applyFont="1" applyBorder="1" applyAlignment="1" applyProtection="1">
      <alignment horizontal="center" vertical="center" wrapText="1"/>
      <protection locked="0"/>
    </xf>
    <xf numFmtId="43" fontId="4" fillId="0" borderId="5" xfId="0" applyNumberFormat="1" applyFont="1" applyBorder="1" applyAlignment="1" applyProtection="1">
      <alignment horizontal="center" vertical="center" wrapText="1"/>
      <protection locked="0"/>
    </xf>
    <xf numFmtId="43" fontId="1" fillId="0" borderId="21" xfId="0" applyNumberFormat="1" applyFont="1" applyBorder="1" applyAlignment="1" applyProtection="1">
      <alignment horizontal="center" vertical="center" wrapText="1"/>
      <protection locked="0"/>
    </xf>
    <xf numFmtId="43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/>
    <xf numFmtId="0" fontId="1" fillId="0" borderId="4" xfId="0" applyFont="1" applyBorder="1" applyAlignment="1" applyProtection="1"/>
    <xf numFmtId="0" fontId="15" fillId="4" borderId="2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1:K29" totalsRowShown="0" headerRowDxfId="14" dataDxfId="12" headerRowBorderDxfId="13" tableBorderDxfId="11" totalsRowBorderDxfId="10">
  <autoFilter ref="B11:K29" xr:uid="{00000000-0009-0000-0100-000001000000}"/>
  <sortState ref="B12:K29">
    <sortCondition ref="C9:C30"/>
  </sortState>
  <tableColumns count="10">
    <tableColumn id="1" xr3:uid="{00000000-0010-0000-0000-000001000000}" name="LP." dataDxfId="9"/>
    <tableColumn id="2" xr3:uid="{00000000-0010-0000-0000-000002000000}" name="NAZWA ARTYKUŁU" dataDxfId="8"/>
    <tableColumn id="7" xr3:uid="{00000000-0010-0000-0000-000007000000}" name="NAZWA ZAMIENNIKA" dataDxfId="7"/>
    <tableColumn id="3" xr3:uid="{00000000-0010-0000-0000-000003000000}" name="JEDN. MIARY" dataDxfId="6"/>
    <tableColumn id="4" xr3:uid="{00000000-0010-0000-0000-000004000000}" name="SZACUNKOWA ILOŚĆ ZAMÓWIENIA" dataDxfId="5"/>
    <tableColumn id="6" xr3:uid="{00000000-0010-0000-0000-000006000000}" name="CENA JEDNOSTKOWA NETTO" dataDxfId="4"/>
    <tableColumn id="9" xr3:uid="{00000000-0010-0000-0000-000009000000}" name="WARTOŚĆ NETTO" dataDxfId="3">
      <calculatedColumnFormula>Tabela1[[#This Row],[CENA JEDNOSTKOWA NETTO]]*Tabela1[[#This Row],[SZACUNKOWA ILOŚĆ ZAMÓWIENIA]]</calculatedColumnFormula>
    </tableColumn>
    <tableColumn id="10" xr3:uid="{00000000-0010-0000-0000-00000A000000}" name="Wartość VAT " dataDxfId="2">
      <calculatedColumnFormula>Tabela1[[#This Row],[WARTOŚĆ NETTO]]*23%</calculatedColumnFormula>
    </tableColumn>
    <tableColumn id="11" xr3:uid="{00000000-0010-0000-0000-00000B000000}" name="WARTOŚĆ BRUTTO" dataDxfId="1">
      <calculatedColumnFormula>Tabela1[[#This Row],[WARTOŚĆ NETTO]]+Tabela1[[#This Row],[Wartość VAT ]]</calculatedColumnFormula>
    </tableColumn>
    <tableColumn id="5" xr3:uid="{00000000-0010-0000-0000-000005000000}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6"/>
  <sheetViews>
    <sheetView tabSelected="1" topLeftCell="A2" zoomScale="80" zoomScaleNormal="80" workbookViewId="0">
      <selection activeCell="C12" sqref="C12"/>
    </sheetView>
  </sheetViews>
  <sheetFormatPr defaultRowHeight="21" x14ac:dyDescent="0.25"/>
  <cols>
    <col min="2" max="2" width="7.7109375" customWidth="1"/>
    <col min="3" max="3" width="68.5703125" customWidth="1"/>
    <col min="4" max="4" width="33.5703125" customWidth="1"/>
    <col min="5" max="5" width="12" customWidth="1"/>
    <col min="6" max="6" width="18.28515625" customWidth="1"/>
    <col min="7" max="7" width="25.140625" customWidth="1"/>
    <col min="8" max="8" width="23.140625" customWidth="1"/>
    <col min="9" max="9" width="18.140625" customWidth="1"/>
    <col min="10" max="10" width="21.140625" customWidth="1"/>
    <col min="11" max="11" width="13.140625" style="8" customWidth="1"/>
  </cols>
  <sheetData>
    <row r="1" spans="2:11" ht="21.75" hidden="1" thickBot="1" x14ac:dyDescent="0.3"/>
    <row r="2" spans="2:11" ht="18.75" customHeight="1" thickBot="1" x14ac:dyDescent="0.35">
      <c r="B2" s="28"/>
      <c r="C2" s="29"/>
      <c r="D2" s="29"/>
      <c r="E2" s="29"/>
      <c r="F2" s="29"/>
      <c r="G2" s="29"/>
      <c r="H2" s="29"/>
      <c r="I2" s="29"/>
      <c r="J2" s="33" t="s">
        <v>54</v>
      </c>
      <c r="K2" s="34"/>
    </row>
    <row r="3" spans="2:11" ht="41.25" customHeight="1" thickBot="1" x14ac:dyDescent="0.3">
      <c r="B3" s="30" t="s">
        <v>51</v>
      </c>
      <c r="C3" s="31"/>
      <c r="D3" s="31"/>
      <c r="E3" s="31"/>
      <c r="F3" s="31"/>
      <c r="G3" s="31"/>
      <c r="H3" s="31"/>
      <c r="I3" s="31"/>
      <c r="J3" s="31"/>
      <c r="K3" s="32"/>
    </row>
    <row r="4" spans="2:11" ht="29.25" customHeight="1" thickBot="1" x14ac:dyDescent="0.3">
      <c r="B4" s="44" t="s">
        <v>25</v>
      </c>
      <c r="C4" s="45"/>
      <c r="D4" s="45"/>
      <c r="E4" s="45"/>
      <c r="F4" s="45"/>
      <c r="G4" s="45"/>
      <c r="H4" s="45"/>
      <c r="I4" s="45"/>
      <c r="J4" s="45"/>
      <c r="K4" s="46"/>
    </row>
    <row r="5" spans="2:11" ht="72" customHeight="1" thickBot="1" x14ac:dyDescent="0.3">
      <c r="B5" s="47" t="s">
        <v>19</v>
      </c>
      <c r="C5" s="48"/>
      <c r="D5" s="47" t="s">
        <v>55</v>
      </c>
      <c r="E5" s="49"/>
      <c r="F5" s="49"/>
      <c r="G5" s="49"/>
      <c r="H5" s="49"/>
      <c r="I5" s="49"/>
      <c r="J5" s="49"/>
      <c r="K5" s="48"/>
    </row>
    <row r="6" spans="2:11" ht="81.75" customHeight="1" thickBot="1" x14ac:dyDescent="0.3">
      <c r="B6" s="50" t="s">
        <v>26</v>
      </c>
      <c r="C6" s="51"/>
      <c r="D6" s="52"/>
      <c r="E6" s="53"/>
      <c r="F6" s="53"/>
      <c r="G6" s="53"/>
      <c r="H6" s="53"/>
      <c r="I6" s="53"/>
      <c r="J6" s="53"/>
      <c r="K6" s="54"/>
    </row>
    <row r="7" spans="2:11" ht="67.5" customHeight="1" thickBot="1" x14ac:dyDescent="0.3">
      <c r="B7" s="35" t="s">
        <v>27</v>
      </c>
      <c r="C7" s="36"/>
      <c r="D7" s="36"/>
      <c r="E7" s="36"/>
      <c r="F7" s="36"/>
      <c r="G7" s="36"/>
      <c r="H7" s="36"/>
      <c r="I7" s="36"/>
      <c r="J7" s="36"/>
      <c r="K7" s="37"/>
    </row>
    <row r="8" spans="2:11" ht="64.5" customHeight="1" thickBot="1" x14ac:dyDescent="0.3">
      <c r="B8" s="35" t="s">
        <v>28</v>
      </c>
      <c r="C8" s="36"/>
      <c r="D8" s="36"/>
      <c r="E8" s="36"/>
      <c r="F8" s="36"/>
      <c r="G8" s="36"/>
      <c r="H8" s="36"/>
      <c r="I8" s="36"/>
      <c r="J8" s="36"/>
      <c r="K8" s="37"/>
    </row>
    <row r="9" spans="2:11" ht="63.75" customHeight="1" thickBot="1" x14ac:dyDescent="0.3">
      <c r="B9" s="35" t="s">
        <v>56</v>
      </c>
      <c r="C9" s="36"/>
      <c r="D9" s="36"/>
      <c r="E9" s="36"/>
      <c r="F9" s="36"/>
      <c r="G9" s="36"/>
      <c r="H9" s="36"/>
      <c r="I9" s="36"/>
      <c r="J9" s="36"/>
      <c r="K9" s="37"/>
    </row>
    <row r="10" spans="2:11" ht="89.25" customHeight="1" thickBot="1" x14ac:dyDescent="0.3">
      <c r="B10" s="38" t="s">
        <v>29</v>
      </c>
      <c r="C10" s="39"/>
      <c r="D10" s="40"/>
      <c r="E10" s="41" t="s">
        <v>30</v>
      </c>
      <c r="F10" s="42"/>
      <c r="G10" s="42"/>
      <c r="H10" s="42"/>
      <c r="I10" s="42"/>
      <c r="J10" s="42"/>
      <c r="K10" s="43"/>
    </row>
    <row r="11" spans="2:11" ht="57" thickBot="1" x14ac:dyDescent="0.3">
      <c r="B11" s="10" t="s">
        <v>0</v>
      </c>
      <c r="C11" s="11" t="s">
        <v>1</v>
      </c>
      <c r="D11" s="11" t="s">
        <v>23</v>
      </c>
      <c r="E11" s="12" t="s">
        <v>4</v>
      </c>
      <c r="F11" s="13" t="s">
        <v>14</v>
      </c>
      <c r="G11" s="14" t="s">
        <v>15</v>
      </c>
      <c r="H11" s="13" t="s">
        <v>16</v>
      </c>
      <c r="I11" s="13" t="s">
        <v>17</v>
      </c>
      <c r="J11" s="15" t="s">
        <v>18</v>
      </c>
      <c r="K11" s="16" t="s">
        <v>24</v>
      </c>
    </row>
    <row r="12" spans="2:11" ht="18.75" x14ac:dyDescent="0.25">
      <c r="B12" s="18" t="s">
        <v>31</v>
      </c>
      <c r="C12" s="20" t="s">
        <v>39</v>
      </c>
      <c r="D12" s="7"/>
      <c r="E12" s="19" t="s">
        <v>3</v>
      </c>
      <c r="F12" s="1">
        <v>70</v>
      </c>
      <c r="G12" s="2">
        <v>0</v>
      </c>
      <c r="H12" s="3">
        <f>Tabela1[[#This Row],[CENA JEDNOSTKOWA NETTO]]*Tabela1[[#This Row],[SZACUNKOWA ILOŚĆ ZAMÓWIENIA]]</f>
        <v>0</v>
      </c>
      <c r="I12" s="9">
        <f>Tabela1[[#This Row],[WARTOŚĆ NETTO]]*8%</f>
        <v>0</v>
      </c>
      <c r="J12" s="9">
        <f>Tabela1[[#This Row],[WARTOŚĆ NETTO]]+Tabela1[[#This Row],[Wartość VAT ]]</f>
        <v>0</v>
      </c>
      <c r="K12" s="27"/>
    </row>
    <row r="13" spans="2:11" ht="52.5" customHeight="1" x14ac:dyDescent="0.25">
      <c r="B13" s="18" t="s">
        <v>5</v>
      </c>
      <c r="C13" s="20" t="s">
        <v>40</v>
      </c>
      <c r="D13" s="7"/>
      <c r="E13" s="19" t="s">
        <v>3</v>
      </c>
      <c r="F13" s="1">
        <v>40</v>
      </c>
      <c r="G13" s="2">
        <v>0</v>
      </c>
      <c r="H13" s="3">
        <f>Tabela1[[#This Row],[CENA JEDNOSTKOWA NETTO]]*Tabela1[[#This Row],[SZACUNKOWA ILOŚĆ ZAMÓWIENIA]]</f>
        <v>0</v>
      </c>
      <c r="I13" s="9">
        <f>Tabela1[[#This Row],[WARTOŚĆ NETTO]]*8%</f>
        <v>0</v>
      </c>
      <c r="J13" s="9">
        <f>Tabela1[[#This Row],[WARTOŚĆ NETTO]]+Tabela1[[#This Row],[Wartość VAT ]]</f>
        <v>0</v>
      </c>
      <c r="K13" s="27"/>
    </row>
    <row r="14" spans="2:11" ht="105" x14ac:dyDescent="0.25">
      <c r="B14" s="18" t="s">
        <v>6</v>
      </c>
      <c r="C14" s="20" t="s">
        <v>41</v>
      </c>
      <c r="D14" s="7"/>
      <c r="E14" s="19" t="s">
        <v>3</v>
      </c>
      <c r="F14" s="1">
        <v>1</v>
      </c>
      <c r="G14" s="2">
        <v>0</v>
      </c>
      <c r="H14" s="3">
        <f>Tabela1[[#This Row],[CENA JEDNOSTKOWA NETTO]]*Tabela1[[#This Row],[SZACUNKOWA ILOŚĆ ZAMÓWIENIA]]</f>
        <v>0</v>
      </c>
      <c r="I14" s="9">
        <f>Tabela1[[#This Row],[WARTOŚĆ NETTO]]*8%</f>
        <v>0</v>
      </c>
      <c r="J14" s="9">
        <f>Tabela1[[#This Row],[WARTOŚĆ NETTO]]+Tabela1[[#This Row],[Wartość VAT ]]</f>
        <v>0</v>
      </c>
      <c r="K14" s="27"/>
    </row>
    <row r="15" spans="2:11" ht="18.75" x14ac:dyDescent="0.25">
      <c r="B15" s="18" t="s">
        <v>7</v>
      </c>
      <c r="C15" s="20" t="s">
        <v>21</v>
      </c>
      <c r="D15" s="7"/>
      <c r="E15" s="19" t="s">
        <v>3</v>
      </c>
      <c r="F15" s="1">
        <v>6</v>
      </c>
      <c r="G15" s="2">
        <v>0</v>
      </c>
      <c r="H15" s="3">
        <f>Tabela1[[#This Row],[CENA JEDNOSTKOWA NETTO]]*Tabela1[[#This Row],[SZACUNKOWA ILOŚĆ ZAMÓWIENIA]]</f>
        <v>0</v>
      </c>
      <c r="I15" s="9">
        <f>Tabela1[[#This Row],[WARTOŚĆ NETTO]]*23%</f>
        <v>0</v>
      </c>
      <c r="J15" s="9">
        <f>Tabela1[[#This Row],[WARTOŚĆ NETTO]]+Tabela1[[#This Row],[Wartość VAT ]]</f>
        <v>0</v>
      </c>
      <c r="K15" s="27"/>
    </row>
    <row r="16" spans="2:11" ht="18.75" x14ac:dyDescent="0.25">
      <c r="B16" s="18" t="s">
        <v>8</v>
      </c>
      <c r="C16" s="20" t="s">
        <v>22</v>
      </c>
      <c r="D16" s="7"/>
      <c r="E16" s="19" t="s">
        <v>3</v>
      </c>
      <c r="F16" s="1">
        <v>15</v>
      </c>
      <c r="G16" s="2">
        <v>0</v>
      </c>
      <c r="H16" s="3">
        <f>Tabela1[[#This Row],[CENA JEDNOSTKOWA NETTO]]*Tabela1[[#This Row],[SZACUNKOWA ILOŚĆ ZAMÓWIENIA]]</f>
        <v>0</v>
      </c>
      <c r="I16" s="9">
        <f>Tabela1[[#This Row],[WARTOŚĆ NETTO]]*23%</f>
        <v>0</v>
      </c>
      <c r="J16" s="9">
        <f>Tabela1[[#This Row],[WARTOŚĆ NETTO]]+Tabela1[[#This Row],[Wartość VAT ]]</f>
        <v>0</v>
      </c>
      <c r="K16" s="27"/>
    </row>
    <row r="17" spans="2:11" ht="18.75" x14ac:dyDescent="0.25">
      <c r="B17" s="18" t="s">
        <v>32</v>
      </c>
      <c r="C17" s="20" t="s">
        <v>38</v>
      </c>
      <c r="D17" s="7"/>
      <c r="E17" s="19" t="s">
        <v>3</v>
      </c>
      <c r="F17" s="1">
        <v>3</v>
      </c>
      <c r="G17" s="2">
        <v>0</v>
      </c>
      <c r="H17" s="3">
        <f>Tabela1[[#This Row],[CENA JEDNOSTKOWA NETTO]]*Tabela1[[#This Row],[SZACUNKOWA ILOŚĆ ZAMÓWIENIA]]</f>
        <v>0</v>
      </c>
      <c r="I17" s="9">
        <f>Tabela1[[#This Row],[WARTOŚĆ NETTO]]*23%</f>
        <v>0</v>
      </c>
      <c r="J17" s="9">
        <f>Tabela1[[#This Row],[WARTOŚĆ NETTO]]+Tabela1[[#This Row],[Wartość VAT ]]</f>
        <v>0</v>
      </c>
      <c r="K17" s="27"/>
    </row>
    <row r="18" spans="2:11" ht="45" x14ac:dyDescent="0.25">
      <c r="B18" s="18" t="s">
        <v>9</v>
      </c>
      <c r="C18" s="20" t="s">
        <v>50</v>
      </c>
      <c r="D18" s="7"/>
      <c r="E18" s="19" t="s">
        <v>3</v>
      </c>
      <c r="F18" s="1">
        <v>10</v>
      </c>
      <c r="G18" s="2">
        <v>0</v>
      </c>
      <c r="H18" s="3">
        <f>Tabela1[[#This Row],[CENA JEDNOSTKOWA NETTO]]*Tabela1[[#This Row],[SZACUNKOWA ILOŚĆ ZAMÓWIENIA]]</f>
        <v>0</v>
      </c>
      <c r="I18" s="9">
        <f>Tabela1[[#This Row],[WARTOŚĆ NETTO]]*23%</f>
        <v>0</v>
      </c>
      <c r="J18" s="9">
        <f>Tabela1[[#This Row],[WARTOŚĆ NETTO]]+Tabela1[[#This Row],[Wartość VAT ]]</f>
        <v>0</v>
      </c>
      <c r="K18" s="27"/>
    </row>
    <row r="19" spans="2:11" ht="33.75" customHeight="1" x14ac:dyDescent="0.25">
      <c r="B19" s="18" t="s">
        <v>33</v>
      </c>
      <c r="C19" s="20" t="s">
        <v>53</v>
      </c>
      <c r="D19" s="7"/>
      <c r="E19" s="19" t="s">
        <v>3</v>
      </c>
      <c r="F19" s="1">
        <v>40</v>
      </c>
      <c r="G19" s="2">
        <v>0</v>
      </c>
      <c r="H19" s="3">
        <f>Tabela1[[#This Row],[CENA JEDNOSTKOWA NETTO]]*Tabela1[[#This Row],[SZACUNKOWA ILOŚĆ ZAMÓWIENIA]]</f>
        <v>0</v>
      </c>
      <c r="I19" s="9">
        <f>Tabela1[[#This Row],[WARTOŚĆ NETTO]]*23%</f>
        <v>0</v>
      </c>
      <c r="J19" s="9">
        <f>Tabela1[[#This Row],[WARTOŚĆ NETTO]]+Tabela1[[#This Row],[Wartość VAT ]]</f>
        <v>0</v>
      </c>
      <c r="K19" s="27"/>
    </row>
    <row r="20" spans="2:11" ht="25.5" customHeight="1" x14ac:dyDescent="0.25">
      <c r="B20" s="18" t="s">
        <v>34</v>
      </c>
      <c r="C20" s="20" t="s">
        <v>44</v>
      </c>
      <c r="D20" s="7"/>
      <c r="E20" s="19" t="s">
        <v>3</v>
      </c>
      <c r="F20" s="1">
        <v>6</v>
      </c>
      <c r="G20" s="2">
        <v>0</v>
      </c>
      <c r="H20" s="3">
        <f>Tabela1[[#This Row],[CENA JEDNOSTKOWA NETTO]]*Tabela1[[#This Row],[SZACUNKOWA ILOŚĆ ZAMÓWIENIA]]</f>
        <v>0</v>
      </c>
      <c r="I20" s="9">
        <f>Tabela1[[#This Row],[WARTOŚĆ NETTO]]*23%</f>
        <v>0</v>
      </c>
      <c r="J20" s="9">
        <f>Tabela1[[#This Row],[WARTOŚĆ NETTO]]+Tabela1[[#This Row],[Wartość VAT ]]</f>
        <v>0</v>
      </c>
      <c r="K20" s="27"/>
    </row>
    <row r="21" spans="2:11" ht="32.25" customHeight="1" x14ac:dyDescent="0.25">
      <c r="B21" s="18" t="s">
        <v>35</v>
      </c>
      <c r="C21" s="20" t="s">
        <v>52</v>
      </c>
      <c r="D21" s="7"/>
      <c r="E21" s="19" t="s">
        <v>3</v>
      </c>
      <c r="F21" s="1">
        <v>30</v>
      </c>
      <c r="G21" s="2">
        <v>0</v>
      </c>
      <c r="H21" s="3">
        <f>Tabela1[[#This Row],[CENA JEDNOSTKOWA NETTO]]*Tabela1[[#This Row],[SZACUNKOWA ILOŚĆ ZAMÓWIENIA]]</f>
        <v>0</v>
      </c>
      <c r="I21" s="9">
        <f>Tabela1[[#This Row],[WARTOŚĆ NETTO]]*23%</f>
        <v>0</v>
      </c>
      <c r="J21" s="9">
        <f>Tabela1[[#This Row],[WARTOŚĆ NETTO]]+Tabela1[[#This Row],[Wartość VAT ]]</f>
        <v>0</v>
      </c>
      <c r="K21" s="27"/>
    </row>
    <row r="22" spans="2:11" ht="29.25" customHeight="1" x14ac:dyDescent="0.25">
      <c r="B22" s="18" t="s">
        <v>10</v>
      </c>
      <c r="C22" s="20" t="s">
        <v>43</v>
      </c>
      <c r="D22" s="7"/>
      <c r="E22" s="19" t="s">
        <v>3</v>
      </c>
      <c r="F22" s="1">
        <v>5</v>
      </c>
      <c r="G22" s="2">
        <v>0</v>
      </c>
      <c r="H22" s="3">
        <f>Tabela1[[#This Row],[CENA JEDNOSTKOWA NETTO]]*Tabela1[[#This Row],[SZACUNKOWA ILOŚĆ ZAMÓWIENIA]]</f>
        <v>0</v>
      </c>
      <c r="I22" s="9">
        <f>Tabela1[[#This Row],[WARTOŚĆ NETTO]]*23%</f>
        <v>0</v>
      </c>
      <c r="J22" s="9">
        <f>Tabela1[[#This Row],[WARTOŚĆ NETTO]]+Tabela1[[#This Row],[Wartość VAT ]]</f>
        <v>0</v>
      </c>
      <c r="K22" s="27"/>
    </row>
    <row r="23" spans="2:11" ht="33.75" customHeight="1" x14ac:dyDescent="0.25">
      <c r="B23" s="18" t="s">
        <v>11</v>
      </c>
      <c r="C23" s="20" t="s">
        <v>49</v>
      </c>
      <c r="D23" s="7"/>
      <c r="E23" s="19" t="s">
        <v>3</v>
      </c>
      <c r="F23" s="1">
        <v>10</v>
      </c>
      <c r="G23" s="2">
        <v>0</v>
      </c>
      <c r="H23" s="3">
        <f>Tabela1[[#This Row],[CENA JEDNOSTKOWA NETTO]]*Tabela1[[#This Row],[SZACUNKOWA ILOŚĆ ZAMÓWIENIA]]</f>
        <v>0</v>
      </c>
      <c r="I23" s="9">
        <f>Tabela1[[#This Row],[WARTOŚĆ NETTO]]*23%</f>
        <v>0</v>
      </c>
      <c r="J23" s="9">
        <f>Tabela1[[#This Row],[WARTOŚĆ NETTO]]+Tabela1[[#This Row],[Wartość VAT ]]</f>
        <v>0</v>
      </c>
      <c r="K23" s="27"/>
    </row>
    <row r="24" spans="2:11" ht="34.5" customHeight="1" x14ac:dyDescent="0.25">
      <c r="B24" s="18" t="s">
        <v>36</v>
      </c>
      <c r="C24" s="20" t="s">
        <v>48</v>
      </c>
      <c r="D24" s="7"/>
      <c r="E24" s="19" t="s">
        <v>3</v>
      </c>
      <c r="F24" s="1">
        <v>2</v>
      </c>
      <c r="G24" s="2">
        <v>0</v>
      </c>
      <c r="H24" s="3">
        <f>Tabela1[[#This Row],[CENA JEDNOSTKOWA NETTO]]*Tabela1[[#This Row],[SZACUNKOWA ILOŚĆ ZAMÓWIENIA]]</f>
        <v>0</v>
      </c>
      <c r="I24" s="9">
        <f>Tabela1[[#This Row],[WARTOŚĆ NETTO]]*23%</f>
        <v>0</v>
      </c>
      <c r="J24" s="9">
        <f>Tabela1[[#This Row],[WARTOŚĆ NETTO]]+Tabela1[[#This Row],[Wartość VAT ]]</f>
        <v>0</v>
      </c>
      <c r="K24" s="27"/>
    </row>
    <row r="25" spans="2:11" ht="28.5" x14ac:dyDescent="0.25">
      <c r="B25" s="18" t="s">
        <v>12</v>
      </c>
      <c r="C25" s="26" t="s">
        <v>46</v>
      </c>
      <c r="D25" s="21"/>
      <c r="E25" s="19" t="s">
        <v>3</v>
      </c>
      <c r="F25" s="1">
        <v>6</v>
      </c>
      <c r="G25" s="2">
        <v>0</v>
      </c>
      <c r="H25" s="3">
        <f>Tabela1[[#This Row],[CENA JEDNOSTKOWA NETTO]]*Tabela1[[#This Row],[SZACUNKOWA ILOŚĆ ZAMÓWIENIA]]</f>
        <v>0</v>
      </c>
      <c r="I25" s="9">
        <f>Tabela1[[#This Row],[WARTOŚĆ NETTO]]*23%</f>
        <v>0</v>
      </c>
      <c r="J25" s="9">
        <f>Tabela1[[#This Row],[WARTOŚĆ NETTO]]+Tabela1[[#This Row],[Wartość VAT ]]</f>
        <v>0</v>
      </c>
      <c r="K25" s="27"/>
    </row>
    <row r="26" spans="2:11" ht="40.5" customHeight="1" x14ac:dyDescent="0.25">
      <c r="B26" s="18" t="s">
        <v>2</v>
      </c>
      <c r="C26" s="20" t="s">
        <v>47</v>
      </c>
      <c r="D26" s="7"/>
      <c r="E26" s="19" t="s">
        <v>3</v>
      </c>
      <c r="F26" s="1">
        <v>20</v>
      </c>
      <c r="G26" s="2">
        <v>0</v>
      </c>
      <c r="H26" s="3">
        <f>Tabela1[[#This Row],[CENA JEDNOSTKOWA NETTO]]*Tabela1[[#This Row],[SZACUNKOWA ILOŚĆ ZAMÓWIENIA]]</f>
        <v>0</v>
      </c>
      <c r="I26" s="9">
        <f>Tabela1[[#This Row],[WARTOŚĆ NETTO]]*23%</f>
        <v>0</v>
      </c>
      <c r="J26" s="9">
        <f>Tabela1[[#This Row],[WARTOŚĆ NETTO]]+Tabela1[[#This Row],[Wartość VAT ]]</f>
        <v>0</v>
      </c>
      <c r="K26" s="27"/>
    </row>
    <row r="27" spans="2:11" ht="110.25" customHeight="1" x14ac:dyDescent="0.25">
      <c r="B27" s="18" t="s">
        <v>13</v>
      </c>
      <c r="C27" s="20" t="s">
        <v>42</v>
      </c>
      <c r="D27" s="7"/>
      <c r="E27" s="19" t="s">
        <v>3</v>
      </c>
      <c r="F27" s="1">
        <v>1</v>
      </c>
      <c r="G27" s="2">
        <v>0</v>
      </c>
      <c r="H27" s="3">
        <f>Tabela1[[#This Row],[CENA JEDNOSTKOWA NETTO]]*Tabela1[[#This Row],[SZACUNKOWA ILOŚĆ ZAMÓWIENIA]]</f>
        <v>0</v>
      </c>
      <c r="I27" s="9">
        <f>Tabela1[[#This Row],[WARTOŚĆ NETTO]]*8%</f>
        <v>0</v>
      </c>
      <c r="J27" s="9">
        <f>Tabela1[[#This Row],[WARTOŚĆ NETTO]]+Tabela1[[#This Row],[Wartość VAT ]]</f>
        <v>0</v>
      </c>
      <c r="K27" s="27"/>
    </row>
    <row r="28" spans="2:11" ht="56.25" customHeight="1" x14ac:dyDescent="0.25">
      <c r="B28" s="18" t="s">
        <v>37</v>
      </c>
      <c r="C28" s="20" t="s">
        <v>45</v>
      </c>
      <c r="D28" s="7"/>
      <c r="E28" s="19" t="s">
        <v>3</v>
      </c>
      <c r="F28" s="1">
        <v>5</v>
      </c>
      <c r="G28" s="2">
        <v>0</v>
      </c>
      <c r="H28" s="3">
        <f>Tabela1[[#This Row],[CENA JEDNOSTKOWA NETTO]]*Tabela1[[#This Row],[SZACUNKOWA ILOŚĆ ZAMÓWIENIA]]</f>
        <v>0</v>
      </c>
      <c r="I28" s="9">
        <f>Tabela1[[#This Row],[WARTOŚĆ NETTO]]*23%</f>
        <v>0</v>
      </c>
      <c r="J28" s="9">
        <f>Tabela1[[#This Row],[WARTOŚĆ NETTO]]+Tabela1[[#This Row],[Wartość VAT ]]</f>
        <v>0</v>
      </c>
      <c r="K28" s="27"/>
    </row>
    <row r="29" spans="2:11" ht="27" thickBot="1" x14ac:dyDescent="0.3">
      <c r="B29" s="17"/>
      <c r="C29" s="4" t="s">
        <v>20</v>
      </c>
      <c r="D29" s="4"/>
      <c r="E29" s="5"/>
      <c r="F29" s="6"/>
      <c r="G29" s="22">
        <f>SUM(G12:G28)</f>
        <v>0</v>
      </c>
      <c r="H29" s="22">
        <f>SUM(H12:H28)</f>
        <v>0</v>
      </c>
      <c r="I29" s="23">
        <f>SUM(I12:I28)</f>
        <v>0</v>
      </c>
      <c r="J29" s="24">
        <f>SUM(J12:J28)</f>
        <v>0</v>
      </c>
      <c r="K29" s="25"/>
    </row>
    <row r="64" ht="36.75" customHeight="1" x14ac:dyDescent="0.25"/>
    <row r="67" ht="47.25" customHeight="1" x14ac:dyDescent="0.25"/>
    <row r="76" ht="48.75" customHeight="1" x14ac:dyDescent="0.25"/>
    <row r="77" ht="60.75" customHeight="1" x14ac:dyDescent="0.25"/>
    <row r="78" ht="45" customHeight="1" x14ac:dyDescent="0.25"/>
    <row r="82" ht="31.5" customHeight="1" x14ac:dyDescent="0.25"/>
    <row r="92" ht="34.5" customHeight="1" x14ac:dyDescent="0.25"/>
    <row r="93" ht="60" customHeight="1" x14ac:dyDescent="0.25"/>
    <row r="96" ht="42.75" customHeight="1" x14ac:dyDescent="0.25"/>
    <row r="97" ht="64.5" customHeight="1" x14ac:dyDescent="0.25"/>
    <row r="98" ht="43.5" customHeight="1" x14ac:dyDescent="0.25"/>
    <row r="102" ht="51" customHeight="1" x14ac:dyDescent="0.25"/>
    <row r="113" ht="45" customHeight="1" x14ac:dyDescent="0.25"/>
    <row r="114" ht="45.75" customHeight="1" x14ac:dyDescent="0.25"/>
    <row r="118" ht="36" customHeight="1" x14ac:dyDescent="0.25"/>
    <row r="132" ht="42" customHeight="1" x14ac:dyDescent="0.25"/>
    <row r="137" ht="46.5" customHeight="1" x14ac:dyDescent="0.25"/>
    <row r="145" ht="41.25" customHeight="1" x14ac:dyDescent="0.25"/>
    <row r="157" ht="24.75" customHeight="1" x14ac:dyDescent="0.25"/>
    <row r="158" ht="43.5" customHeight="1" x14ac:dyDescent="0.25"/>
    <row r="159" ht="24.75" customHeight="1" x14ac:dyDescent="0.25"/>
    <row r="160" ht="25.5" customHeight="1" x14ac:dyDescent="0.25"/>
    <row r="162" ht="41.25" customHeight="1" x14ac:dyDescent="0.25"/>
    <row r="163" ht="45.75" customHeight="1" x14ac:dyDescent="0.25"/>
    <row r="164" ht="25.5" customHeight="1" x14ac:dyDescent="0.25"/>
    <row r="165" ht="36" customHeight="1" x14ac:dyDescent="0.25"/>
    <row r="166" ht="54.75" customHeight="1" x14ac:dyDescent="0.25"/>
    <row r="167" ht="40.5" customHeight="1" x14ac:dyDescent="0.25"/>
    <row r="168" ht="314.25" customHeight="1" x14ac:dyDescent="0.25"/>
    <row r="180" ht="51" customHeight="1" x14ac:dyDescent="0.25"/>
    <row r="196" ht="21.75" customHeight="1" x14ac:dyDescent="0.25"/>
    <row r="197" ht="74.25" customHeight="1" x14ac:dyDescent="0.25"/>
    <row r="198" ht="25.5" customHeight="1" x14ac:dyDescent="0.25"/>
    <row r="199" ht="27.75" customHeight="1" x14ac:dyDescent="0.25"/>
    <row r="200" ht="30.75" customHeight="1" x14ac:dyDescent="0.25"/>
    <row r="208" ht="57.75" customHeight="1" x14ac:dyDescent="0.25"/>
    <row r="224" ht="74.25" customHeight="1" x14ac:dyDescent="0.25"/>
    <row r="245" ht="111" customHeight="1" x14ac:dyDescent="0.25"/>
    <row r="275" ht="102.75" customHeight="1" x14ac:dyDescent="0.25"/>
    <row r="276" ht="117" customHeight="1" x14ac:dyDescent="0.25"/>
  </sheetData>
  <sheetProtection algorithmName="SHA-512" hashValue="8pPphXZ0zhcWsYN9buBJiAZ2nthQK00EtjiSCngW2xdgsCJlKWi5T+Hh5ITl2BO7LvAgJ+s/mwbzx5BjKnRpRw==" saltValue="Vz5xgI9nOIbqMwR2u/B5yg==" spinCount="100000" sheet="1" formatCells="0" formatColumns="0" formatRows="0" insertColumns="0" insertRows="0" insertHyperlinks="0" deleteColumns="0" deleteRows="0" sort="0" autoFilter="0" pivotTables="0"/>
  <mergeCells count="12">
    <mergeCell ref="B3:K3"/>
    <mergeCell ref="J2:K2"/>
    <mergeCell ref="B9:K9"/>
    <mergeCell ref="B10:D10"/>
    <mergeCell ref="E10:K10"/>
    <mergeCell ref="B4:K4"/>
    <mergeCell ref="B7:K7"/>
    <mergeCell ref="B8:K8"/>
    <mergeCell ref="B5:C5"/>
    <mergeCell ref="D5:K5"/>
    <mergeCell ref="B6:C6"/>
    <mergeCell ref="D6:K6"/>
  </mergeCells>
  <printOptions horizontalCentered="1" verticalCentered="1"/>
  <pageMargins left="0.25" right="0.25" top="0.75" bottom="0.75" header="0.3" footer="0.3"/>
  <pageSetup paperSize="9" scale="57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5CCF407C58844BB794BDDB6FC1224" ma:contentTypeVersion="11" ma:contentTypeDescription="Utwórz nowy dokument." ma:contentTypeScope="" ma:versionID="31aaa55c2b0f786f70cf3655464b6236">
  <xsd:schema xmlns:xsd="http://www.w3.org/2001/XMLSchema" xmlns:xs="http://www.w3.org/2001/XMLSchema" xmlns:p="http://schemas.microsoft.com/office/2006/metadata/properties" xmlns:ns3="4d73f68a-4390-4038-9ffb-00d2a73e720d" xmlns:ns4="529486ca-8eed-43e6-b0c6-6f37cce3d77f" targetNamespace="http://schemas.microsoft.com/office/2006/metadata/properties" ma:root="true" ma:fieldsID="47e4649929a9510f6b47cc071b18fad3" ns3:_="" ns4:_="">
    <xsd:import namespace="4d73f68a-4390-4038-9ffb-00d2a73e720d"/>
    <xsd:import namespace="529486ca-8eed-43e6-b0c6-6f37cce3d7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3f68a-4390-4038-9ffb-00d2a73e72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86ca-8eed-43e6-b0c6-6f37cce3d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ADC21B-B9E5-49B0-8518-3200C7CC3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3f68a-4390-4038-9ffb-00d2a73e720d"/>
    <ds:schemaRef ds:uri="529486ca-8eed-43e6-b0c6-6f37cce3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D90836-A50D-48E7-B76D-E76D3EA59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42D2DA-AA90-4F98-8DBB-4C9B9A30CBF2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529486ca-8eed-43e6-b0c6-6f37cce3d77f"/>
    <ds:schemaRef ds:uri="http://schemas.microsoft.com/office/2006/documentManagement/types"/>
    <ds:schemaRef ds:uri="4d73f68a-4390-4038-9ffb-00d2a73e720d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2023-07-20T08:46:03Z</cp:lastPrinted>
  <dcterms:created xsi:type="dcterms:W3CDTF">2016-11-30T07:39:33Z</dcterms:created>
  <dcterms:modified xsi:type="dcterms:W3CDTF">2023-07-21T10:46:29Z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0x0101009D55CCF407C58844BB794BDDB6FC1224</vt:lpwstr>
  </property>
</Properties>
</file>