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6380" windowHeight="7950" tabRatio="500"/>
  </bookViews>
  <sheets>
    <sheet name="Arkusz1" sheetId="1" r:id="rId1"/>
  </sheets>
  <calcPr calcId="14562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J12" i="1"/>
  <c r="K12" i="1"/>
  <c r="I13" i="1"/>
  <c r="J13" i="1"/>
  <c r="K13" i="1"/>
  <c r="I14" i="1"/>
  <c r="J14" i="1"/>
  <c r="K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K62" i="1"/>
  <c r="J62" i="1"/>
  <c r="H62" i="1"/>
</calcChain>
</file>

<file path=xl/sharedStrings.xml><?xml version="1.0" encoding="utf-8"?>
<sst xmlns="http://schemas.openxmlformats.org/spreadsheetml/2006/main" count="271" uniqueCount="110">
  <si>
    <t xml:space="preserve">Deklaruję wykonanie zamówienia na zadanie pn. : </t>
  </si>
  <si>
    <t>LP.</t>
  </si>
  <si>
    <t>NAZWA ARTYKUŁU / MODEL DRUKARKI</t>
  </si>
  <si>
    <t xml:space="preserve">KOLOR </t>
  </si>
  <si>
    <t>RODZAJ: ORGINAŁ/ ZAMIENNIK</t>
  </si>
  <si>
    <t>MODEL/ TYP/NAZWA/TONER/TUSZ/POJEMNIK</t>
  </si>
  <si>
    <t>JEDN. MIARY</t>
  </si>
  <si>
    <t>ILOŚĆ SZACUNKOWA</t>
  </si>
  <si>
    <t>CENA JEDNOSTKOWA NETTO</t>
  </si>
  <si>
    <t>WARTOŚĆ NETTO</t>
  </si>
  <si>
    <t xml:space="preserve">Wartość VAT </t>
  </si>
  <si>
    <t>WARTOŚĆ BRUTTO</t>
  </si>
  <si>
    <t>1.</t>
  </si>
  <si>
    <t>TONER - RICOH AFMPC 2003 SP</t>
  </si>
  <si>
    <t>BLACK</t>
  </si>
  <si>
    <t>ZAMIENNIK</t>
  </si>
  <si>
    <t>SZT.</t>
  </si>
  <si>
    <t>2.</t>
  </si>
  <si>
    <t>CYAN</t>
  </si>
  <si>
    <t>3.</t>
  </si>
  <si>
    <t>MAGENTA</t>
  </si>
  <si>
    <t>4.</t>
  </si>
  <si>
    <t>YELLOW</t>
  </si>
  <si>
    <t>5.</t>
  </si>
  <si>
    <t xml:space="preserve">TONER - RICOH MP 2011 </t>
  </si>
  <si>
    <t>6.</t>
  </si>
  <si>
    <t>TONER - RICOH MC 2011</t>
  </si>
  <si>
    <t>7.</t>
  </si>
  <si>
    <t>8.</t>
  </si>
  <si>
    <t>9.</t>
  </si>
  <si>
    <t xml:space="preserve">TONER - RICOH MPC 2051 </t>
  </si>
  <si>
    <t>10.</t>
  </si>
  <si>
    <t>TONER - RICOH MC 2051</t>
  </si>
  <si>
    <t>11.</t>
  </si>
  <si>
    <t xml:space="preserve">TONER - RICOH MP 2051 </t>
  </si>
  <si>
    <t>12.</t>
  </si>
  <si>
    <t>13.</t>
  </si>
  <si>
    <t xml:space="preserve">TONER - RICOH MPC 2030 </t>
  </si>
  <si>
    <t>14.</t>
  </si>
  <si>
    <t>TONER - RICOH MC 2030</t>
  </si>
  <si>
    <t>15.</t>
  </si>
  <si>
    <t xml:space="preserve">TONER - RICOH MP 2030 </t>
  </si>
  <si>
    <t>16.</t>
  </si>
  <si>
    <t>17.</t>
  </si>
  <si>
    <t xml:space="preserve">TONER - RICOH MP 2000 </t>
  </si>
  <si>
    <t>18.</t>
  </si>
  <si>
    <t>TONER-                                         BROTHER MFC-9340CDW</t>
  </si>
  <si>
    <t>19.</t>
  </si>
  <si>
    <t>20.</t>
  </si>
  <si>
    <t>21.</t>
  </si>
  <si>
    <t>22.</t>
  </si>
  <si>
    <t>TONET - BROTHER DCP-L8400CDN</t>
  </si>
  <si>
    <t>23.</t>
  </si>
  <si>
    <t>24.</t>
  </si>
  <si>
    <t>25.</t>
  </si>
  <si>
    <t>26.</t>
  </si>
  <si>
    <t xml:space="preserve">TONER - LEXMARK MS 310 </t>
  </si>
  <si>
    <t>27.</t>
  </si>
  <si>
    <t xml:space="preserve">TONER - LEXMARK MS 410 </t>
  </si>
  <si>
    <t>28.</t>
  </si>
  <si>
    <t xml:space="preserve">TONER - LEXMARK MS 610 </t>
  </si>
  <si>
    <t>29.</t>
  </si>
  <si>
    <t xml:space="preserve">  TONER - Lexmark X950 DE</t>
  </si>
  <si>
    <t>30.</t>
  </si>
  <si>
    <t>31.</t>
  </si>
  <si>
    <t>32.</t>
  </si>
  <si>
    <t>33.</t>
  </si>
  <si>
    <t>KYOCERA FS-2100DN</t>
  </si>
  <si>
    <t>34.</t>
  </si>
  <si>
    <t>TONER - HP 1022</t>
  </si>
  <si>
    <t>35.</t>
  </si>
  <si>
    <t>TUSZ - HP DJ T830 (PLOTER)</t>
  </si>
  <si>
    <t>ORGINAŁ</t>
  </si>
  <si>
    <t>36.</t>
  </si>
  <si>
    <t>37.</t>
  </si>
  <si>
    <t>38.</t>
  </si>
  <si>
    <t>39.</t>
  </si>
  <si>
    <t>TONER - HP M402dne</t>
  </si>
  <si>
    <t>40.</t>
  </si>
  <si>
    <t>TONER - HP P1018</t>
  </si>
  <si>
    <t>41.</t>
  </si>
  <si>
    <t>TONER - HP P1020</t>
  </si>
  <si>
    <t>42.</t>
  </si>
  <si>
    <t>TONER - HP P1102</t>
  </si>
  <si>
    <t>43.</t>
  </si>
  <si>
    <t>TUSZ - HP PRO 8610</t>
  </si>
  <si>
    <t>44.</t>
  </si>
  <si>
    <t>45.</t>
  </si>
  <si>
    <t>46.</t>
  </si>
  <si>
    <t>47.</t>
  </si>
  <si>
    <t>Lexmark Pojemniki na zużyty toner - nr kat. C950X76G</t>
  </si>
  <si>
    <t>48.</t>
  </si>
  <si>
    <t>Pojemniki na zużyty toner Ricoh MPC2051 – nr kat. D0396405</t>
  </si>
  <si>
    <t>49.</t>
  </si>
  <si>
    <t>Pojemniki na zużyty toner Ricoh MP2000 – nr kat. D0396405</t>
  </si>
  <si>
    <t>50.</t>
  </si>
  <si>
    <t>Pojemniki na zużyty toner Ricoh MPC2003 – nr kat. 416890</t>
  </si>
  <si>
    <t>SUMA</t>
  </si>
  <si>
    <t>………………………………………………………………... 
Data i podpis Wykonawcy</t>
  </si>
  <si>
    <t>„Sukcesywna dostawa materiałów eksploatacyjnych do urządzeń drukujących dla potrzeb MGW w latach 2020 do 31 marca 2021”</t>
  </si>
  <si>
    <t xml:space="preserve">Nazwa/Adres/NIP/REGON - Wykonawcy : </t>
  </si>
  <si>
    <t xml:space="preserve">* Ilości wskazane w tabeli sa ilościami szacunkowymi, zamówienie będzie realizowane wg. potrzeb Zamawiajacego po cenach jednostkowych zadeklarowanych w Formularzu cenowym do wysokości środków zabezpieczonych w budżecie na ten cel. Zamawiający nie jest również zobowiązany do zamówienia wszystkich pozycji wymienionych w ofercie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</si>
  <si>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</si>
  <si>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**** Zamawiający wymaga okresu gwarancyjnego na zakupione tonery/ pojemniki/ bębny na okres 12 miesięcy od dostarczenia towaru.</t>
  </si>
  <si>
    <t>*****Zamawiający nie dopuszcza wskazania w ofercie regenerowanych materiałów eksploatacyjnych.</t>
  </si>
  <si>
    <t>******Zamawiający wymaga aby przedmiot dostawy był dostarczony jako fabrycznie nowy wolny od wad technicznych i prawnych, dopuszczony do obrotu oraz dobrej jakości.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</si>
  <si>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</si>
  <si>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</si>
  <si>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formularz cenowy</t>
  </si>
  <si>
    <t>załącznik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</si>
</sst>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\ #,##0.00&quot;      &quot;;\-#,##0.00&quot;      &quot;;\-#&quot;      &quot;;@\ "/>
    <numFmt numFmtId="166" formatCode="_-* #,##0.00\ _z_ł_-;\-* #,##0.00\ _z_ł_-;_-* \-??\ _z_ł_-;_-@_-"/>
  </numFmts>
  <fonts count="15" x14ac:knownFonts="1">
    <font>
      <sz val="11"/>
      <color rgb="FF000000"/>
      <name val="Calibri"/>
      <family val="2"/>
      <charset val="238"/>
    </font>
    <font>
      <b/>
      <sz val="20"/>
      <color rgb="FFFFFFFF"/>
      <name val="Arial"/>
      <family val="2"/>
      <charset val="238"/>
    </font>
    <font>
      <b/>
      <i/>
      <u/>
      <sz val="12"/>
      <color rgb="FF000000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11"/>
      <color rgb="FF0070C0"/>
      <name val="Arial"/>
      <family val="2"/>
      <charset val="238"/>
    </font>
    <font>
      <sz val="11"/>
      <color rgb="FFFF0066"/>
      <name val="Arial"/>
      <family val="2"/>
      <charset val="238"/>
    </font>
    <font>
      <sz val="11"/>
      <color rgb="FFFFC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  <fill>
      <patternFill patternType="solid">
        <fgColor rgb="FFB4C7E7"/>
        <bgColor rgb="FFCCCCFF"/>
      </patternFill>
    </fill>
    <fill>
      <patternFill patternType="solid">
        <fgColor rgb="FFFFFFFF"/>
        <bgColor rgb="FFFFFFCC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4" fontId="12" fillId="0" borderId="0"/>
  </cellStyleXfs>
  <cellXfs count="76">
    <xf numFmtId="0" fontId="0" fillId="0" borderId="0" xfId="0"/>
    <xf numFmtId="0" fontId="7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166" fontId="6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166" fontId="6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165" fontId="6" fillId="0" borderId="15" xfId="1" applyNumberFormat="1" applyFont="1" applyBorder="1" applyAlignment="1" applyProtection="1">
      <alignment horizontal="center" vertical="center" wrapText="1"/>
      <protection locked="0"/>
    </xf>
    <xf numFmtId="165" fontId="6" fillId="0" borderId="6" xfId="1" applyNumberFormat="1" applyFont="1" applyBorder="1" applyAlignment="1" applyProtection="1">
      <alignment horizontal="center" vertical="center" wrapText="1"/>
      <protection locked="0"/>
    </xf>
    <xf numFmtId="165" fontId="6" fillId="0" borderId="10" xfId="1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165" fontId="6" fillId="0" borderId="22" xfId="1" applyNumberFormat="1" applyFont="1" applyBorder="1" applyAlignment="1" applyProtection="1">
      <alignment horizontal="center" vertical="center" wrapText="1"/>
      <protection locked="0"/>
    </xf>
    <xf numFmtId="166" fontId="6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165" fontId="6" fillId="0" borderId="26" xfId="1" applyNumberFormat="1" applyFont="1" applyBorder="1" applyAlignment="1" applyProtection="1">
      <alignment horizontal="center" vertical="center" wrapText="1"/>
      <protection locked="0"/>
    </xf>
    <xf numFmtId="166" fontId="6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165" fontId="6" fillId="0" borderId="30" xfId="1" applyNumberFormat="1" applyFont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166" fontId="6" fillId="0" borderId="33" xfId="0" applyNumberFormat="1" applyFont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left" vertical="center" wrapText="1"/>
    </xf>
    <xf numFmtId="166" fontId="6" fillId="0" borderId="37" xfId="0" applyNumberFormat="1" applyFont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vertical="center" wrapText="1"/>
    </xf>
    <xf numFmtId="166" fontId="6" fillId="0" borderId="39" xfId="0" applyNumberFormat="1" applyFont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left" vertical="center" wrapText="1"/>
    </xf>
    <xf numFmtId="166" fontId="6" fillId="0" borderId="41" xfId="0" applyNumberFormat="1" applyFont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 applyProtection="1">
      <alignment horizontal="left" vertical="center" wrapText="1"/>
    </xf>
    <xf numFmtId="0" fontId="4" fillId="3" borderId="43" xfId="0" applyFont="1" applyFill="1" applyBorder="1" applyAlignment="1" applyProtection="1">
      <alignment horizontal="left" vertical="center" wrapText="1"/>
    </xf>
    <xf numFmtId="166" fontId="6" fillId="0" borderId="44" xfId="0" applyNumberFormat="1" applyFont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left" vertical="center" wrapText="1"/>
    </xf>
    <xf numFmtId="166" fontId="6" fillId="0" borderId="46" xfId="0" applyNumberFormat="1" applyFont="1" applyBorder="1" applyAlignment="1" applyProtection="1">
      <alignment horizontal="center" vertical="center" wrapText="1"/>
      <protection locked="0"/>
    </xf>
    <xf numFmtId="0" fontId="11" fillId="2" borderId="47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166" fontId="6" fillId="0" borderId="49" xfId="0" applyNumberFormat="1" applyFont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</xf>
    <xf numFmtId="0" fontId="4" fillId="3" borderId="52" xfId="0" applyFont="1" applyFill="1" applyBorder="1" applyAlignment="1" applyProtection="1">
      <alignment horizontal="center" vertical="center" wrapText="1"/>
    </xf>
    <xf numFmtId="0" fontId="4" fillId="3" borderId="53" xfId="0" applyFont="1" applyFill="1" applyBorder="1" applyAlignment="1" applyProtection="1">
      <alignment horizontal="center" vertical="center" wrapText="1"/>
    </xf>
    <xf numFmtId="0" fontId="4" fillId="3" borderId="54" xfId="0" applyFont="1" applyFill="1" applyBorder="1" applyAlignment="1" applyProtection="1">
      <alignment horizontal="center" vertical="center" wrapText="1"/>
    </xf>
    <xf numFmtId="0" fontId="4" fillId="3" borderId="55" xfId="0" applyFont="1" applyFill="1" applyBorder="1" applyAlignment="1" applyProtection="1">
      <alignment horizontal="center" vertical="center" wrapText="1"/>
    </xf>
    <xf numFmtId="0" fontId="4" fillId="3" borderId="56" xfId="0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Normalny" xfId="0" builtinId="0"/>
  </cellStyles>
  <dxfs count="12"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 style="thick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ck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203864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362160</xdr:colOff>
      <xdr:row>57</xdr:row>
      <xdr:rowOff>162000</xdr:rowOff>
    </xdr:from>
    <xdr:to>
      <xdr:col>2</xdr:col>
      <xdr:colOff>1362240</xdr:colOff>
      <xdr:row>57</xdr:row>
      <xdr:rowOff>162000</xdr:rowOff>
    </xdr:to>
    <xdr:sp macro="" textlink="">
      <xdr:nvSpPr>
        <xdr:cNvPr id="2" name="Line 1"/>
        <xdr:cNvSpPr/>
      </xdr:nvSpPr>
      <xdr:spPr>
        <a:xfrm>
          <a:off x="3345120" y="18503640"/>
          <a:ext cx="1000080" cy="0"/>
        </a:xfrm>
        <a:prstGeom prst="line">
          <a:avLst/>
        </a:prstGeom>
        <a:ln w="7632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362160</xdr:colOff>
      <xdr:row>58</xdr:row>
      <xdr:rowOff>76320</xdr:rowOff>
    </xdr:from>
    <xdr:to>
      <xdr:col>2</xdr:col>
      <xdr:colOff>1367640</xdr:colOff>
      <xdr:row>58</xdr:row>
      <xdr:rowOff>155160</xdr:rowOff>
    </xdr:to>
    <xdr:pic>
      <xdr:nvPicPr>
        <xdr:cNvPr id="3" name="Obraz 6"/>
        <xdr:cNvPicPr/>
      </xdr:nvPicPr>
      <xdr:blipFill>
        <a:blip xmlns:r="http://schemas.openxmlformats.org/officeDocument/2006/relationships" r:embed="rId1"/>
        <a:stretch/>
      </xdr:blipFill>
      <xdr:spPr>
        <a:xfrm>
          <a:off x="3345120" y="18726120"/>
          <a:ext cx="1005480" cy="78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333720</xdr:colOff>
      <xdr:row>59</xdr:row>
      <xdr:rowOff>86040</xdr:rowOff>
    </xdr:from>
    <xdr:to>
      <xdr:col>2</xdr:col>
      <xdr:colOff>1339200</xdr:colOff>
      <xdr:row>59</xdr:row>
      <xdr:rowOff>164880</xdr:rowOff>
    </xdr:to>
    <xdr:pic>
      <xdr:nvPicPr>
        <xdr:cNvPr id="4" name="Obraz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3316680" y="19043640"/>
          <a:ext cx="1005480" cy="78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324360</xdr:colOff>
      <xdr:row>60</xdr:row>
      <xdr:rowOff>142920</xdr:rowOff>
    </xdr:from>
    <xdr:to>
      <xdr:col>2</xdr:col>
      <xdr:colOff>1329840</xdr:colOff>
      <xdr:row>60</xdr:row>
      <xdr:rowOff>221760</xdr:rowOff>
    </xdr:to>
    <xdr:pic>
      <xdr:nvPicPr>
        <xdr:cNvPr id="5" name="Obraz 1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307320" y="19408680"/>
          <a:ext cx="1005480" cy="7884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1:K61" totalsRowShown="0" headerRowDxfId="11">
  <autoFilter ref="A11:K61"/>
  <tableColumns count="11">
    <tableColumn id="1" name="LP." dataDxfId="10"/>
    <tableColumn id="2" name="NAZWA ARTYKUŁU / MODEL DRUKARKI" dataDxfId="9"/>
    <tableColumn id="3" name="KOLOR " dataDxfId="8"/>
    <tableColumn id="4" name="RODZAJ: ORGINAŁ/ ZAMIENNIK" dataDxfId="7"/>
    <tableColumn id="5" name="MODEL/ TYP/NAZWA/TONER/TUSZ/POJEMNIK" dataDxfId="6"/>
    <tableColumn id="6" name="JEDN. MIARY" dataDxfId="5"/>
    <tableColumn id="7" name="ILOŚĆ SZACUNKOWA" dataDxfId="0"/>
    <tableColumn id="8" name="CENA JEDNOSTKOWA NETTO" dataDxfId="4"/>
    <tableColumn id="9" name="WARTOŚĆ NETTO" dataDxfId="3"/>
    <tableColumn id="10" name="Wartość VAT " dataDxfId="2"/>
    <tableColumn id="11" name="WARTOŚĆ BRUTT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tabSelected="1" zoomScale="80" zoomScaleNormal="80" workbookViewId="0">
      <selection activeCell="H21" sqref="H21"/>
    </sheetView>
  </sheetViews>
  <sheetFormatPr defaultRowHeight="15" x14ac:dyDescent="0.25"/>
  <cols>
    <col min="1" max="1" width="4.7109375" customWidth="1"/>
    <col min="2" max="2" width="37.5703125" customWidth="1"/>
    <col min="3" max="5" width="24.42578125" customWidth="1"/>
    <col min="6" max="6" width="8.28515625" customWidth="1"/>
    <col min="7" max="7" width="14.5703125" customWidth="1"/>
    <col min="8" max="8" width="25.85546875" customWidth="1"/>
    <col min="9" max="9" width="23.5703125" customWidth="1"/>
    <col min="10" max="10" width="17.5703125" customWidth="1"/>
    <col min="11" max="11" width="22" customWidth="1"/>
    <col min="12" max="1023" width="8.7109375" customWidth="1"/>
  </cols>
  <sheetData>
    <row r="1" spans="1:11" ht="15.75" thickBot="1" x14ac:dyDescent="0.3">
      <c r="A1" s="13" t="s">
        <v>109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7" thickBot="1" x14ac:dyDescent="0.3">
      <c r="A2" s="14" t="s">
        <v>108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52.5" customHeight="1" thickBot="1" x14ac:dyDescent="0.3">
      <c r="A3" s="15" t="s">
        <v>0</v>
      </c>
      <c r="B3" s="15"/>
      <c r="C3" s="15"/>
      <c r="D3" s="15"/>
      <c r="E3" s="15"/>
      <c r="F3" s="15" t="s">
        <v>99</v>
      </c>
      <c r="G3" s="15"/>
      <c r="H3" s="15"/>
      <c r="I3" s="15"/>
      <c r="J3" s="15"/>
      <c r="K3" s="15"/>
    </row>
    <row r="4" spans="1:11" s="12" customFormat="1" ht="96" customHeight="1" thickBot="1" x14ac:dyDescent="0.3">
      <c r="A4" s="16" t="s">
        <v>100</v>
      </c>
      <c r="B4" s="16"/>
      <c r="C4" s="16"/>
      <c r="D4" s="16"/>
      <c r="E4" s="17"/>
      <c r="F4" s="17"/>
      <c r="G4" s="17"/>
      <c r="H4" s="17"/>
      <c r="I4" s="17"/>
      <c r="J4" s="17"/>
      <c r="K4" s="17"/>
    </row>
    <row r="5" spans="1:11" s="12" customFormat="1" ht="48" customHeight="1" thickBot="1" x14ac:dyDescent="0.3">
      <c r="A5" s="18" t="s">
        <v>101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2" customFormat="1" ht="48" customHeight="1" thickBot="1" x14ac:dyDescent="0.3">
      <c r="A6" s="18" t="s">
        <v>102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2" customFormat="1" ht="61.5" customHeight="1" thickBot="1" x14ac:dyDescent="0.3">
      <c r="A7" s="18" t="s">
        <v>103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12" customFormat="1" ht="38.25" customHeight="1" thickBot="1" x14ac:dyDescent="0.3">
      <c r="A8" s="18" t="s">
        <v>104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12" customFormat="1" ht="33" customHeight="1" thickBot="1" x14ac:dyDescent="0.3">
      <c r="A9" s="18" t="s">
        <v>105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12" customFormat="1" ht="123.75" customHeight="1" thickBot="1" x14ac:dyDescent="0.3">
      <c r="A10" s="19" t="s">
        <v>106</v>
      </c>
      <c r="B10" s="19"/>
      <c r="C10" s="19"/>
      <c r="D10" s="19"/>
      <c r="E10" s="19"/>
      <c r="F10" s="19"/>
      <c r="G10" s="20" t="s">
        <v>107</v>
      </c>
      <c r="H10" s="20"/>
      <c r="I10" s="20"/>
      <c r="J10" s="20"/>
      <c r="K10" s="20"/>
    </row>
    <row r="11" spans="1:11" ht="64.5" customHeight="1" thickBot="1" x14ac:dyDescent="0.3">
      <c r="A11" s="21" t="s">
        <v>1</v>
      </c>
      <c r="B11" s="22" t="s">
        <v>2</v>
      </c>
      <c r="C11" s="23" t="s">
        <v>3</v>
      </c>
      <c r="D11" s="24" t="s">
        <v>4</v>
      </c>
      <c r="E11" s="24" t="s">
        <v>5</v>
      </c>
      <c r="F11" s="24" t="s">
        <v>6</v>
      </c>
      <c r="G11" s="24" t="s">
        <v>7</v>
      </c>
      <c r="H11" s="22" t="s">
        <v>8</v>
      </c>
      <c r="I11" s="45" t="s">
        <v>9</v>
      </c>
      <c r="J11" s="47" t="s">
        <v>10</v>
      </c>
      <c r="K11" s="46" t="s">
        <v>11</v>
      </c>
    </row>
    <row r="12" spans="1:11" ht="15.75" customHeight="1" thickTop="1" x14ac:dyDescent="0.25">
      <c r="A12" s="49" t="s">
        <v>12</v>
      </c>
      <c r="B12" s="50" t="s">
        <v>13</v>
      </c>
      <c r="C12" s="51" t="s">
        <v>14</v>
      </c>
      <c r="D12" s="51" t="s">
        <v>15</v>
      </c>
      <c r="E12" s="51"/>
      <c r="F12" s="52" t="s">
        <v>16</v>
      </c>
      <c r="G12" s="70">
        <v>25</v>
      </c>
      <c r="H12" s="8">
        <v>0</v>
      </c>
      <c r="I12" s="53">
        <f>Tabela1[[#This Row],[ILOŚĆ SZACUNKOWA]]*Tabela1[[#This Row],[CENA JEDNOSTKOWA NETTO]]</f>
        <v>0</v>
      </c>
      <c r="J12" s="53">
        <f>Tabela1[[#This Row],[WARTOŚĆ NETTO]]*23%</f>
        <v>0</v>
      </c>
      <c r="K12" s="54">
        <f>Tabela1[[#This Row],[WARTOŚĆ NETTO]]+Tabela1[[#This Row],[Wartość VAT ]]</f>
        <v>0</v>
      </c>
    </row>
    <row r="13" spans="1:11" ht="15.75" customHeight="1" x14ac:dyDescent="0.25">
      <c r="A13" s="55" t="s">
        <v>17</v>
      </c>
      <c r="B13" s="25" t="s">
        <v>13</v>
      </c>
      <c r="C13" s="1" t="s">
        <v>18</v>
      </c>
      <c r="D13" s="2" t="s">
        <v>15</v>
      </c>
      <c r="E13" s="2"/>
      <c r="F13" s="11" t="s">
        <v>16</v>
      </c>
      <c r="G13" s="71">
        <v>20</v>
      </c>
      <c r="H13" s="9">
        <v>0</v>
      </c>
      <c r="I13" s="3">
        <f>Tabela1[[#This Row],[ILOŚĆ SZACUNKOWA]]*Tabela1[[#This Row],[CENA JEDNOSTKOWA NETTO]]</f>
        <v>0</v>
      </c>
      <c r="J13" s="3">
        <f>Tabela1[[#This Row],[WARTOŚĆ NETTO]]*23%</f>
        <v>0</v>
      </c>
      <c r="K13" s="56">
        <f>Tabela1[[#This Row],[WARTOŚĆ NETTO]]+Tabela1[[#This Row],[Wartość VAT ]]</f>
        <v>0</v>
      </c>
    </row>
    <row r="14" spans="1:11" ht="15.75" customHeight="1" x14ac:dyDescent="0.25">
      <c r="A14" s="55" t="s">
        <v>19</v>
      </c>
      <c r="B14" s="25" t="s">
        <v>13</v>
      </c>
      <c r="C14" s="4" t="s">
        <v>20</v>
      </c>
      <c r="D14" s="2" t="s">
        <v>15</v>
      </c>
      <c r="E14" s="2"/>
      <c r="F14" s="11" t="s">
        <v>16</v>
      </c>
      <c r="G14" s="71">
        <v>20</v>
      </c>
      <c r="H14" s="9">
        <v>0</v>
      </c>
      <c r="I14" s="3">
        <f>Tabela1[[#This Row],[ILOŚĆ SZACUNKOWA]]*Tabela1[[#This Row],[CENA JEDNOSTKOWA NETTO]]</f>
        <v>0</v>
      </c>
      <c r="J14" s="3">
        <f>Tabela1[[#This Row],[WARTOŚĆ NETTO]]*23%</f>
        <v>0</v>
      </c>
      <c r="K14" s="56">
        <f>Tabela1[[#This Row],[WARTOŚĆ NETTO]]+Tabela1[[#This Row],[Wartość VAT ]]</f>
        <v>0</v>
      </c>
    </row>
    <row r="15" spans="1:11" ht="15.75" customHeight="1" thickBot="1" x14ac:dyDescent="0.3">
      <c r="A15" s="57" t="s">
        <v>21</v>
      </c>
      <c r="B15" s="27" t="s">
        <v>13</v>
      </c>
      <c r="C15" s="28" t="s">
        <v>22</v>
      </c>
      <c r="D15" s="29" t="s">
        <v>15</v>
      </c>
      <c r="E15" s="29"/>
      <c r="F15" s="30" t="s">
        <v>16</v>
      </c>
      <c r="G15" s="72">
        <v>20</v>
      </c>
      <c r="H15" s="31">
        <v>0</v>
      </c>
      <c r="I15" s="32">
        <f>Tabela1[[#This Row],[ILOŚĆ SZACUNKOWA]]*Tabela1[[#This Row],[CENA JEDNOSTKOWA NETTO]]</f>
        <v>0</v>
      </c>
      <c r="J15" s="32">
        <f>Tabela1[[#This Row],[WARTOŚĆ NETTO]]*23%</f>
        <v>0</v>
      </c>
      <c r="K15" s="58">
        <f>Tabela1[[#This Row],[WARTOŚĆ NETTO]]+Tabela1[[#This Row],[Wartość VAT ]]</f>
        <v>0</v>
      </c>
    </row>
    <row r="16" spans="1:11" ht="15.75" customHeight="1" thickTop="1" x14ac:dyDescent="0.25">
      <c r="A16" s="59" t="s">
        <v>23</v>
      </c>
      <c r="B16" s="26" t="s">
        <v>24</v>
      </c>
      <c r="C16" s="5" t="s">
        <v>14</v>
      </c>
      <c r="D16" s="5" t="s">
        <v>15</v>
      </c>
      <c r="E16" s="5"/>
      <c r="F16" s="7" t="s">
        <v>16</v>
      </c>
      <c r="G16" s="73">
        <v>1</v>
      </c>
      <c r="H16" s="10">
        <v>0</v>
      </c>
      <c r="I16" s="6">
        <f>Tabela1[[#This Row],[ILOŚĆ SZACUNKOWA]]*Tabela1[[#This Row],[CENA JEDNOSTKOWA NETTO]]</f>
        <v>0</v>
      </c>
      <c r="J16" s="6">
        <f>Tabela1[[#This Row],[WARTOŚĆ NETTO]]*23%</f>
        <v>0</v>
      </c>
      <c r="K16" s="60">
        <f>Tabela1[[#This Row],[WARTOŚĆ NETTO]]+Tabela1[[#This Row],[Wartość VAT ]]</f>
        <v>0</v>
      </c>
    </row>
    <row r="17" spans="1:11" ht="18.75" x14ac:dyDescent="0.25">
      <c r="A17" s="55" t="s">
        <v>25</v>
      </c>
      <c r="B17" s="25" t="s">
        <v>26</v>
      </c>
      <c r="C17" s="1" t="s">
        <v>18</v>
      </c>
      <c r="D17" s="2" t="s">
        <v>15</v>
      </c>
      <c r="E17" s="2"/>
      <c r="F17" s="11" t="s">
        <v>16</v>
      </c>
      <c r="G17" s="71">
        <v>1</v>
      </c>
      <c r="H17" s="9">
        <v>0</v>
      </c>
      <c r="I17" s="3">
        <f>Tabela1[[#This Row],[ILOŚĆ SZACUNKOWA]]*Tabela1[[#This Row],[CENA JEDNOSTKOWA NETTO]]</f>
        <v>0</v>
      </c>
      <c r="J17" s="3">
        <f>Tabela1[[#This Row],[WARTOŚĆ NETTO]]*23%</f>
        <v>0</v>
      </c>
      <c r="K17" s="56">
        <f>Tabela1[[#This Row],[WARTOŚĆ NETTO]]+Tabela1[[#This Row],[Wartość VAT ]]</f>
        <v>0</v>
      </c>
    </row>
    <row r="18" spans="1:11" ht="18.75" x14ac:dyDescent="0.25">
      <c r="A18" s="55" t="s">
        <v>27</v>
      </c>
      <c r="B18" s="25" t="s">
        <v>24</v>
      </c>
      <c r="C18" s="4" t="s">
        <v>20</v>
      </c>
      <c r="D18" s="2" t="s">
        <v>15</v>
      </c>
      <c r="E18" s="2"/>
      <c r="F18" s="11" t="s">
        <v>16</v>
      </c>
      <c r="G18" s="71">
        <v>1</v>
      </c>
      <c r="H18" s="9">
        <v>0</v>
      </c>
      <c r="I18" s="3">
        <f>Tabela1[[#This Row],[ILOŚĆ SZACUNKOWA]]*Tabela1[[#This Row],[CENA JEDNOSTKOWA NETTO]]</f>
        <v>0</v>
      </c>
      <c r="J18" s="3">
        <f>Tabela1[[#This Row],[WARTOŚĆ NETTO]]*23%</f>
        <v>0</v>
      </c>
      <c r="K18" s="56">
        <f>Tabela1[[#This Row],[WARTOŚĆ NETTO]]+Tabela1[[#This Row],[Wartość VAT ]]</f>
        <v>0</v>
      </c>
    </row>
    <row r="19" spans="1:11" ht="19.5" thickBot="1" x14ac:dyDescent="0.3">
      <c r="A19" s="61" t="s">
        <v>28</v>
      </c>
      <c r="B19" s="27" t="s">
        <v>26</v>
      </c>
      <c r="C19" s="28" t="s">
        <v>22</v>
      </c>
      <c r="D19" s="29" t="s">
        <v>15</v>
      </c>
      <c r="E19" s="29"/>
      <c r="F19" s="30" t="s">
        <v>16</v>
      </c>
      <c r="G19" s="72">
        <v>1</v>
      </c>
      <c r="H19" s="31">
        <v>0</v>
      </c>
      <c r="I19" s="32">
        <f>Tabela1[[#This Row],[ILOŚĆ SZACUNKOWA]]*Tabela1[[#This Row],[CENA JEDNOSTKOWA NETTO]]</f>
        <v>0</v>
      </c>
      <c r="J19" s="32">
        <f>Tabela1[[#This Row],[WARTOŚĆ NETTO]]*23%</f>
        <v>0</v>
      </c>
      <c r="K19" s="58">
        <f>Tabela1[[#This Row],[WARTOŚĆ NETTO]]+Tabela1[[#This Row],[Wartość VAT ]]</f>
        <v>0</v>
      </c>
    </row>
    <row r="20" spans="1:11" ht="19.5" thickTop="1" x14ac:dyDescent="0.25">
      <c r="A20" s="59" t="s">
        <v>29</v>
      </c>
      <c r="B20" s="26" t="s">
        <v>30</v>
      </c>
      <c r="C20" s="5" t="s">
        <v>14</v>
      </c>
      <c r="D20" s="5" t="s">
        <v>15</v>
      </c>
      <c r="E20" s="5"/>
      <c r="F20" s="7" t="s">
        <v>16</v>
      </c>
      <c r="G20" s="73">
        <v>1</v>
      </c>
      <c r="H20" s="10">
        <v>0</v>
      </c>
      <c r="I20" s="6">
        <f>Tabela1[[#This Row],[ILOŚĆ SZACUNKOWA]]*Tabela1[[#This Row],[CENA JEDNOSTKOWA NETTO]]</f>
        <v>0</v>
      </c>
      <c r="J20" s="6">
        <f>Tabela1[[#This Row],[WARTOŚĆ NETTO]]*23%</f>
        <v>0</v>
      </c>
      <c r="K20" s="60">
        <f>Tabela1[[#This Row],[WARTOŚĆ NETTO]]+Tabela1[[#This Row],[Wartość VAT ]]</f>
        <v>0</v>
      </c>
    </row>
    <row r="21" spans="1:11" ht="18.75" x14ac:dyDescent="0.25">
      <c r="A21" s="55" t="s">
        <v>31</v>
      </c>
      <c r="B21" s="25" t="s">
        <v>32</v>
      </c>
      <c r="C21" s="1" t="s">
        <v>18</v>
      </c>
      <c r="D21" s="2" t="s">
        <v>15</v>
      </c>
      <c r="E21" s="2"/>
      <c r="F21" s="11" t="s">
        <v>16</v>
      </c>
      <c r="G21" s="71">
        <v>1</v>
      </c>
      <c r="H21" s="9">
        <v>0</v>
      </c>
      <c r="I21" s="3">
        <f>Tabela1[[#This Row],[ILOŚĆ SZACUNKOWA]]*Tabela1[[#This Row],[CENA JEDNOSTKOWA NETTO]]</f>
        <v>0</v>
      </c>
      <c r="J21" s="3">
        <f>Tabela1[[#This Row],[WARTOŚĆ NETTO]]*23%</f>
        <v>0</v>
      </c>
      <c r="K21" s="56">
        <f>Tabela1[[#This Row],[WARTOŚĆ NETTO]]+Tabela1[[#This Row],[Wartość VAT ]]</f>
        <v>0</v>
      </c>
    </row>
    <row r="22" spans="1:11" ht="18.75" x14ac:dyDescent="0.25">
      <c r="A22" s="55" t="s">
        <v>33</v>
      </c>
      <c r="B22" s="25" t="s">
        <v>34</v>
      </c>
      <c r="C22" s="4" t="s">
        <v>20</v>
      </c>
      <c r="D22" s="2" t="s">
        <v>15</v>
      </c>
      <c r="E22" s="2"/>
      <c r="F22" s="11" t="s">
        <v>16</v>
      </c>
      <c r="G22" s="71">
        <v>1</v>
      </c>
      <c r="H22" s="9">
        <v>0</v>
      </c>
      <c r="I22" s="3">
        <f>Tabela1[[#This Row],[ILOŚĆ SZACUNKOWA]]*Tabela1[[#This Row],[CENA JEDNOSTKOWA NETTO]]</f>
        <v>0</v>
      </c>
      <c r="J22" s="3">
        <f>Tabela1[[#This Row],[WARTOŚĆ NETTO]]*23%</f>
        <v>0</v>
      </c>
      <c r="K22" s="56">
        <f>Tabela1[[#This Row],[WARTOŚĆ NETTO]]+Tabela1[[#This Row],[Wartość VAT ]]</f>
        <v>0</v>
      </c>
    </row>
    <row r="23" spans="1:11" ht="19.5" thickBot="1" x14ac:dyDescent="0.3">
      <c r="A23" s="61" t="s">
        <v>35</v>
      </c>
      <c r="B23" s="27" t="s">
        <v>32</v>
      </c>
      <c r="C23" s="28" t="s">
        <v>22</v>
      </c>
      <c r="D23" s="29" t="s">
        <v>15</v>
      </c>
      <c r="E23" s="29"/>
      <c r="F23" s="30" t="s">
        <v>16</v>
      </c>
      <c r="G23" s="72">
        <v>1</v>
      </c>
      <c r="H23" s="31">
        <v>0</v>
      </c>
      <c r="I23" s="32">
        <f>Tabela1[[#This Row],[ILOŚĆ SZACUNKOWA]]*Tabela1[[#This Row],[CENA JEDNOSTKOWA NETTO]]</f>
        <v>0</v>
      </c>
      <c r="J23" s="32">
        <f>Tabela1[[#This Row],[WARTOŚĆ NETTO]]*23%</f>
        <v>0</v>
      </c>
      <c r="K23" s="58">
        <f>Tabela1[[#This Row],[WARTOŚĆ NETTO]]+Tabela1[[#This Row],[Wartość VAT ]]</f>
        <v>0</v>
      </c>
    </row>
    <row r="24" spans="1:11" ht="19.5" thickTop="1" x14ac:dyDescent="0.25">
      <c r="A24" s="59" t="s">
        <v>36</v>
      </c>
      <c r="B24" s="26" t="s">
        <v>37</v>
      </c>
      <c r="C24" s="5" t="s">
        <v>14</v>
      </c>
      <c r="D24" s="5" t="s">
        <v>15</v>
      </c>
      <c r="E24" s="5"/>
      <c r="F24" s="7" t="s">
        <v>16</v>
      </c>
      <c r="G24" s="73">
        <v>1</v>
      </c>
      <c r="H24" s="10">
        <v>0</v>
      </c>
      <c r="I24" s="6">
        <f>Tabela1[[#This Row],[ILOŚĆ SZACUNKOWA]]*Tabela1[[#This Row],[CENA JEDNOSTKOWA NETTO]]</f>
        <v>0</v>
      </c>
      <c r="J24" s="6">
        <f>Tabela1[[#This Row],[WARTOŚĆ NETTO]]*23%</f>
        <v>0</v>
      </c>
      <c r="K24" s="60">
        <f>Tabela1[[#This Row],[WARTOŚĆ NETTO]]+Tabela1[[#This Row],[Wartość VAT ]]</f>
        <v>0</v>
      </c>
    </row>
    <row r="25" spans="1:11" ht="18.75" x14ac:dyDescent="0.25">
      <c r="A25" s="55" t="s">
        <v>38</v>
      </c>
      <c r="B25" s="25" t="s">
        <v>39</v>
      </c>
      <c r="C25" s="1" t="s">
        <v>18</v>
      </c>
      <c r="D25" s="2" t="s">
        <v>15</v>
      </c>
      <c r="E25" s="2"/>
      <c r="F25" s="11" t="s">
        <v>16</v>
      </c>
      <c r="G25" s="71">
        <v>1</v>
      </c>
      <c r="H25" s="9">
        <v>0</v>
      </c>
      <c r="I25" s="3">
        <f>Tabela1[[#This Row],[ILOŚĆ SZACUNKOWA]]*Tabela1[[#This Row],[CENA JEDNOSTKOWA NETTO]]</f>
        <v>0</v>
      </c>
      <c r="J25" s="3">
        <f>Tabela1[[#This Row],[WARTOŚĆ NETTO]]*23%</f>
        <v>0</v>
      </c>
      <c r="K25" s="56">
        <f>Tabela1[[#This Row],[WARTOŚĆ NETTO]]+Tabela1[[#This Row],[Wartość VAT ]]</f>
        <v>0</v>
      </c>
    </row>
    <row r="26" spans="1:11" ht="18.75" x14ac:dyDescent="0.25">
      <c r="A26" s="55" t="s">
        <v>40</v>
      </c>
      <c r="B26" s="25" t="s">
        <v>41</v>
      </c>
      <c r="C26" s="4" t="s">
        <v>20</v>
      </c>
      <c r="D26" s="2" t="s">
        <v>15</v>
      </c>
      <c r="E26" s="2"/>
      <c r="F26" s="11" t="s">
        <v>16</v>
      </c>
      <c r="G26" s="71">
        <v>1</v>
      </c>
      <c r="H26" s="9">
        <v>0</v>
      </c>
      <c r="I26" s="3">
        <f>Tabela1[[#This Row],[ILOŚĆ SZACUNKOWA]]*Tabela1[[#This Row],[CENA JEDNOSTKOWA NETTO]]</f>
        <v>0</v>
      </c>
      <c r="J26" s="3">
        <f>Tabela1[[#This Row],[WARTOŚĆ NETTO]]*23%</f>
        <v>0</v>
      </c>
      <c r="K26" s="56">
        <f>Tabela1[[#This Row],[WARTOŚĆ NETTO]]+Tabela1[[#This Row],[Wartość VAT ]]</f>
        <v>0</v>
      </c>
    </row>
    <row r="27" spans="1:11" ht="19.5" thickBot="1" x14ac:dyDescent="0.3">
      <c r="A27" s="61" t="s">
        <v>42</v>
      </c>
      <c r="B27" s="27" t="s">
        <v>39</v>
      </c>
      <c r="C27" s="28" t="s">
        <v>22</v>
      </c>
      <c r="D27" s="29" t="s">
        <v>15</v>
      </c>
      <c r="E27" s="29"/>
      <c r="F27" s="30" t="s">
        <v>16</v>
      </c>
      <c r="G27" s="72">
        <v>1</v>
      </c>
      <c r="H27" s="31">
        <v>0</v>
      </c>
      <c r="I27" s="32">
        <f>Tabela1[[#This Row],[ILOŚĆ SZACUNKOWA]]*Tabela1[[#This Row],[CENA JEDNOSTKOWA NETTO]]</f>
        <v>0</v>
      </c>
      <c r="J27" s="32">
        <f>Tabela1[[#This Row],[WARTOŚĆ NETTO]]*23%</f>
        <v>0</v>
      </c>
      <c r="K27" s="58">
        <f>Tabela1[[#This Row],[WARTOŚĆ NETTO]]+Tabela1[[#This Row],[Wartość VAT ]]</f>
        <v>0</v>
      </c>
    </row>
    <row r="28" spans="1:11" ht="20.25" thickTop="1" thickBot="1" x14ac:dyDescent="0.3">
      <c r="A28" s="62" t="s">
        <v>43</v>
      </c>
      <c r="B28" s="33" t="s">
        <v>44</v>
      </c>
      <c r="C28" s="34" t="s">
        <v>14</v>
      </c>
      <c r="D28" s="34" t="s">
        <v>15</v>
      </c>
      <c r="E28" s="34"/>
      <c r="F28" s="35" t="s">
        <v>16</v>
      </c>
      <c r="G28" s="74">
        <v>8</v>
      </c>
      <c r="H28" s="36">
        <v>0</v>
      </c>
      <c r="I28" s="37">
        <f>Tabela1[[#This Row],[ILOŚĆ SZACUNKOWA]]*Tabela1[[#This Row],[CENA JEDNOSTKOWA NETTO]]</f>
        <v>0</v>
      </c>
      <c r="J28" s="37">
        <f>Tabela1[[#This Row],[WARTOŚĆ NETTO]]*23%</f>
        <v>0</v>
      </c>
      <c r="K28" s="63">
        <f>Tabela1[[#This Row],[WARTOŚĆ NETTO]]+Tabela1[[#This Row],[Wartość VAT ]]</f>
        <v>0</v>
      </c>
    </row>
    <row r="29" spans="1:11" ht="29.25" thickTop="1" x14ac:dyDescent="0.25">
      <c r="A29" s="59" t="s">
        <v>45</v>
      </c>
      <c r="B29" s="26" t="s">
        <v>46</v>
      </c>
      <c r="C29" s="5" t="s">
        <v>14</v>
      </c>
      <c r="D29" s="5" t="s">
        <v>15</v>
      </c>
      <c r="E29" s="5"/>
      <c r="F29" s="7" t="s">
        <v>16</v>
      </c>
      <c r="G29" s="73">
        <v>1</v>
      </c>
      <c r="H29" s="10">
        <v>0</v>
      </c>
      <c r="I29" s="6">
        <f>Tabela1[[#This Row],[ILOŚĆ SZACUNKOWA]]*Tabela1[[#This Row],[CENA JEDNOSTKOWA NETTO]]</f>
        <v>0</v>
      </c>
      <c r="J29" s="6">
        <f>Tabela1[[#This Row],[WARTOŚĆ NETTO]]*23%</f>
        <v>0</v>
      </c>
      <c r="K29" s="60">
        <f>Tabela1[[#This Row],[WARTOŚĆ NETTO]]+Tabela1[[#This Row],[Wartość VAT ]]</f>
        <v>0</v>
      </c>
    </row>
    <row r="30" spans="1:11" ht="28.5" x14ac:dyDescent="0.25">
      <c r="A30" s="55" t="s">
        <v>47</v>
      </c>
      <c r="B30" s="25" t="s">
        <v>46</v>
      </c>
      <c r="C30" s="1" t="s">
        <v>18</v>
      </c>
      <c r="D30" s="2" t="s">
        <v>15</v>
      </c>
      <c r="E30" s="2"/>
      <c r="F30" s="11" t="s">
        <v>16</v>
      </c>
      <c r="G30" s="71">
        <v>1</v>
      </c>
      <c r="H30" s="9">
        <v>0</v>
      </c>
      <c r="I30" s="3">
        <f>Tabela1[[#This Row],[ILOŚĆ SZACUNKOWA]]*Tabela1[[#This Row],[CENA JEDNOSTKOWA NETTO]]</f>
        <v>0</v>
      </c>
      <c r="J30" s="3">
        <f>Tabela1[[#This Row],[WARTOŚĆ NETTO]]*23%</f>
        <v>0</v>
      </c>
      <c r="K30" s="56">
        <f>Tabela1[[#This Row],[WARTOŚĆ NETTO]]+Tabela1[[#This Row],[Wartość VAT ]]</f>
        <v>0</v>
      </c>
    </row>
    <row r="31" spans="1:11" ht="28.5" x14ac:dyDescent="0.25">
      <c r="A31" s="55" t="s">
        <v>48</v>
      </c>
      <c r="B31" s="25" t="s">
        <v>46</v>
      </c>
      <c r="C31" s="4" t="s">
        <v>20</v>
      </c>
      <c r="D31" s="2" t="s">
        <v>15</v>
      </c>
      <c r="E31" s="2"/>
      <c r="F31" s="11" t="s">
        <v>16</v>
      </c>
      <c r="G31" s="71">
        <v>1</v>
      </c>
      <c r="H31" s="9">
        <v>0</v>
      </c>
      <c r="I31" s="3">
        <f>Tabela1[[#This Row],[ILOŚĆ SZACUNKOWA]]*Tabela1[[#This Row],[CENA JEDNOSTKOWA NETTO]]</f>
        <v>0</v>
      </c>
      <c r="J31" s="3">
        <f>Tabela1[[#This Row],[WARTOŚĆ NETTO]]*23%</f>
        <v>0</v>
      </c>
      <c r="K31" s="56">
        <f>Tabela1[[#This Row],[WARTOŚĆ NETTO]]+Tabela1[[#This Row],[Wartość VAT ]]</f>
        <v>0</v>
      </c>
    </row>
    <row r="32" spans="1:11" ht="29.25" thickBot="1" x14ac:dyDescent="0.3">
      <c r="A32" s="61" t="s">
        <v>49</v>
      </c>
      <c r="B32" s="27" t="s">
        <v>46</v>
      </c>
      <c r="C32" s="28" t="s">
        <v>22</v>
      </c>
      <c r="D32" s="29" t="s">
        <v>15</v>
      </c>
      <c r="E32" s="29"/>
      <c r="F32" s="30" t="s">
        <v>16</v>
      </c>
      <c r="G32" s="72">
        <v>1</v>
      </c>
      <c r="H32" s="31">
        <v>0</v>
      </c>
      <c r="I32" s="32">
        <f>Tabela1[[#This Row],[ILOŚĆ SZACUNKOWA]]*Tabela1[[#This Row],[CENA JEDNOSTKOWA NETTO]]</f>
        <v>0</v>
      </c>
      <c r="J32" s="32">
        <f>Tabela1[[#This Row],[WARTOŚĆ NETTO]]*23%</f>
        <v>0</v>
      </c>
      <c r="K32" s="58">
        <f>Tabela1[[#This Row],[WARTOŚĆ NETTO]]+Tabela1[[#This Row],[Wartość VAT ]]</f>
        <v>0</v>
      </c>
    </row>
    <row r="33" spans="1:11" ht="24.75" customHeight="1" thickTop="1" x14ac:dyDescent="0.25">
      <c r="A33" s="59" t="s">
        <v>50</v>
      </c>
      <c r="B33" s="26" t="s">
        <v>51</v>
      </c>
      <c r="C33" s="5" t="s">
        <v>14</v>
      </c>
      <c r="D33" s="5" t="s">
        <v>15</v>
      </c>
      <c r="E33" s="5"/>
      <c r="F33" s="7" t="s">
        <v>16</v>
      </c>
      <c r="G33" s="73">
        <v>20</v>
      </c>
      <c r="H33" s="10">
        <v>0</v>
      </c>
      <c r="I33" s="6">
        <f>Tabela1[[#This Row],[ILOŚĆ SZACUNKOWA]]*Tabela1[[#This Row],[CENA JEDNOSTKOWA NETTO]]</f>
        <v>0</v>
      </c>
      <c r="J33" s="6">
        <f>Tabela1[[#This Row],[WARTOŚĆ NETTO]]*23%</f>
        <v>0</v>
      </c>
      <c r="K33" s="60">
        <f>Tabela1[[#This Row],[WARTOŚĆ NETTO]]+Tabela1[[#This Row],[Wartość VAT ]]</f>
        <v>0</v>
      </c>
    </row>
    <row r="34" spans="1:11" ht="24" customHeight="1" x14ac:dyDescent="0.25">
      <c r="A34" s="55" t="s">
        <v>52</v>
      </c>
      <c r="B34" s="25" t="s">
        <v>51</v>
      </c>
      <c r="C34" s="1" t="s">
        <v>18</v>
      </c>
      <c r="D34" s="2" t="s">
        <v>15</v>
      </c>
      <c r="E34" s="2"/>
      <c r="F34" s="11" t="s">
        <v>16</v>
      </c>
      <c r="G34" s="71">
        <v>16</v>
      </c>
      <c r="H34" s="9">
        <v>0</v>
      </c>
      <c r="I34" s="3">
        <f>Tabela1[[#This Row],[ILOŚĆ SZACUNKOWA]]*Tabela1[[#This Row],[CENA JEDNOSTKOWA NETTO]]</f>
        <v>0</v>
      </c>
      <c r="J34" s="3">
        <f>Tabela1[[#This Row],[WARTOŚĆ NETTO]]*23%</f>
        <v>0</v>
      </c>
      <c r="K34" s="56">
        <f>Tabela1[[#This Row],[WARTOŚĆ NETTO]]+Tabela1[[#This Row],[Wartość VAT ]]</f>
        <v>0</v>
      </c>
    </row>
    <row r="35" spans="1:11" ht="24" customHeight="1" x14ac:dyDescent="0.25">
      <c r="A35" s="55" t="s">
        <v>53</v>
      </c>
      <c r="B35" s="25" t="s">
        <v>51</v>
      </c>
      <c r="C35" s="4" t="s">
        <v>20</v>
      </c>
      <c r="D35" s="2" t="s">
        <v>15</v>
      </c>
      <c r="E35" s="2"/>
      <c r="F35" s="11" t="s">
        <v>16</v>
      </c>
      <c r="G35" s="71">
        <v>16</v>
      </c>
      <c r="H35" s="9">
        <v>0</v>
      </c>
      <c r="I35" s="3">
        <f>Tabela1[[#This Row],[ILOŚĆ SZACUNKOWA]]*Tabela1[[#This Row],[CENA JEDNOSTKOWA NETTO]]</f>
        <v>0</v>
      </c>
      <c r="J35" s="3">
        <f>Tabela1[[#This Row],[WARTOŚĆ NETTO]]*23%</f>
        <v>0</v>
      </c>
      <c r="K35" s="56">
        <f>Tabela1[[#This Row],[WARTOŚĆ NETTO]]+Tabela1[[#This Row],[Wartość VAT ]]</f>
        <v>0</v>
      </c>
    </row>
    <row r="36" spans="1:11" ht="24" customHeight="1" thickBot="1" x14ac:dyDescent="0.3">
      <c r="A36" s="61" t="s">
        <v>54</v>
      </c>
      <c r="B36" s="27" t="s">
        <v>51</v>
      </c>
      <c r="C36" s="28" t="s">
        <v>22</v>
      </c>
      <c r="D36" s="29" t="s">
        <v>15</v>
      </c>
      <c r="E36" s="29"/>
      <c r="F36" s="30" t="s">
        <v>16</v>
      </c>
      <c r="G36" s="72">
        <v>16</v>
      </c>
      <c r="H36" s="31">
        <v>0</v>
      </c>
      <c r="I36" s="32">
        <f>Tabela1[[#This Row],[ILOŚĆ SZACUNKOWA]]*Tabela1[[#This Row],[CENA JEDNOSTKOWA NETTO]]</f>
        <v>0</v>
      </c>
      <c r="J36" s="32">
        <f>Tabela1[[#This Row],[WARTOŚĆ NETTO]]*23%</f>
        <v>0</v>
      </c>
      <c r="K36" s="58">
        <f>Tabela1[[#This Row],[WARTOŚĆ NETTO]]+Tabela1[[#This Row],[Wartość VAT ]]</f>
        <v>0</v>
      </c>
    </row>
    <row r="37" spans="1:11" ht="20.25" thickTop="1" thickBot="1" x14ac:dyDescent="0.3">
      <c r="A37" s="62" t="s">
        <v>55</v>
      </c>
      <c r="B37" s="33" t="s">
        <v>56</v>
      </c>
      <c r="C37" s="34" t="s">
        <v>14</v>
      </c>
      <c r="D37" s="34" t="s">
        <v>15</v>
      </c>
      <c r="E37" s="34"/>
      <c r="F37" s="35" t="s">
        <v>16</v>
      </c>
      <c r="G37" s="74">
        <v>2</v>
      </c>
      <c r="H37" s="36">
        <v>0</v>
      </c>
      <c r="I37" s="37">
        <f>Tabela1[[#This Row],[ILOŚĆ SZACUNKOWA]]*Tabela1[[#This Row],[CENA JEDNOSTKOWA NETTO]]</f>
        <v>0</v>
      </c>
      <c r="J37" s="37">
        <f>Tabela1[[#This Row],[WARTOŚĆ NETTO]]*23%</f>
        <v>0</v>
      </c>
      <c r="K37" s="63">
        <f>Tabela1[[#This Row],[WARTOŚĆ NETTO]]+Tabela1[[#This Row],[Wartość VAT ]]</f>
        <v>0</v>
      </c>
    </row>
    <row r="38" spans="1:11" ht="20.25" thickTop="1" thickBot="1" x14ac:dyDescent="0.3">
      <c r="A38" s="62" t="s">
        <v>57</v>
      </c>
      <c r="B38" s="33" t="s">
        <v>58</v>
      </c>
      <c r="C38" s="34" t="s">
        <v>14</v>
      </c>
      <c r="D38" s="34" t="s">
        <v>15</v>
      </c>
      <c r="E38" s="34"/>
      <c r="F38" s="35" t="s">
        <v>16</v>
      </c>
      <c r="G38" s="74">
        <v>2</v>
      </c>
      <c r="H38" s="36">
        <v>0</v>
      </c>
      <c r="I38" s="37">
        <f>Tabela1[[#This Row],[ILOŚĆ SZACUNKOWA]]*Tabela1[[#This Row],[CENA JEDNOSTKOWA NETTO]]</f>
        <v>0</v>
      </c>
      <c r="J38" s="37">
        <f>Tabela1[[#This Row],[WARTOŚĆ NETTO]]*23%</f>
        <v>0</v>
      </c>
      <c r="K38" s="63">
        <f>Tabela1[[#This Row],[WARTOŚĆ NETTO]]+Tabela1[[#This Row],[Wartość VAT ]]</f>
        <v>0</v>
      </c>
    </row>
    <row r="39" spans="1:11" ht="20.25" thickTop="1" thickBot="1" x14ac:dyDescent="0.3">
      <c r="A39" s="62" t="s">
        <v>59</v>
      </c>
      <c r="B39" s="33" t="s">
        <v>60</v>
      </c>
      <c r="C39" s="34" t="s">
        <v>14</v>
      </c>
      <c r="D39" s="34" t="s">
        <v>15</v>
      </c>
      <c r="E39" s="34"/>
      <c r="F39" s="35" t="s">
        <v>16</v>
      </c>
      <c r="G39" s="74">
        <v>3</v>
      </c>
      <c r="H39" s="36">
        <v>0</v>
      </c>
      <c r="I39" s="37">
        <f>Tabela1[[#This Row],[ILOŚĆ SZACUNKOWA]]*Tabela1[[#This Row],[CENA JEDNOSTKOWA NETTO]]</f>
        <v>0</v>
      </c>
      <c r="J39" s="37">
        <f>Tabela1[[#This Row],[WARTOŚĆ NETTO]]*23%</f>
        <v>0</v>
      </c>
      <c r="K39" s="63">
        <f>Tabela1[[#This Row],[WARTOŚĆ NETTO]]+Tabela1[[#This Row],[Wartość VAT ]]</f>
        <v>0</v>
      </c>
    </row>
    <row r="40" spans="1:11" ht="19.5" thickTop="1" x14ac:dyDescent="0.25">
      <c r="A40" s="59" t="s">
        <v>61</v>
      </c>
      <c r="B40" s="26" t="s">
        <v>62</v>
      </c>
      <c r="C40" s="5" t="s">
        <v>14</v>
      </c>
      <c r="D40" s="5" t="s">
        <v>15</v>
      </c>
      <c r="E40" s="5"/>
      <c r="F40" s="7" t="s">
        <v>16</v>
      </c>
      <c r="G40" s="73">
        <v>7</v>
      </c>
      <c r="H40" s="10">
        <v>0</v>
      </c>
      <c r="I40" s="6">
        <f>Tabela1[[#This Row],[ILOŚĆ SZACUNKOWA]]*Tabela1[[#This Row],[CENA JEDNOSTKOWA NETTO]]</f>
        <v>0</v>
      </c>
      <c r="J40" s="6">
        <f>Tabela1[[#This Row],[WARTOŚĆ NETTO]]*23%</f>
        <v>0</v>
      </c>
      <c r="K40" s="60">
        <f>Tabela1[[#This Row],[WARTOŚĆ NETTO]]+Tabela1[[#This Row],[Wartość VAT ]]</f>
        <v>0</v>
      </c>
    </row>
    <row r="41" spans="1:11" ht="18.75" x14ac:dyDescent="0.25">
      <c r="A41" s="55" t="s">
        <v>63</v>
      </c>
      <c r="B41" s="25" t="s">
        <v>62</v>
      </c>
      <c r="C41" s="1" t="s">
        <v>18</v>
      </c>
      <c r="D41" s="2" t="s">
        <v>15</v>
      </c>
      <c r="E41" s="2"/>
      <c r="F41" s="11" t="s">
        <v>16</v>
      </c>
      <c r="G41" s="71">
        <v>7</v>
      </c>
      <c r="H41" s="9">
        <v>0</v>
      </c>
      <c r="I41" s="3">
        <f>Tabela1[[#This Row],[ILOŚĆ SZACUNKOWA]]*Tabela1[[#This Row],[CENA JEDNOSTKOWA NETTO]]</f>
        <v>0</v>
      </c>
      <c r="J41" s="3">
        <f>Tabela1[[#This Row],[WARTOŚĆ NETTO]]*23%</f>
        <v>0</v>
      </c>
      <c r="K41" s="56">
        <f>Tabela1[[#This Row],[WARTOŚĆ NETTO]]+Tabela1[[#This Row],[Wartość VAT ]]</f>
        <v>0</v>
      </c>
    </row>
    <row r="42" spans="1:11" ht="18.75" x14ac:dyDescent="0.25">
      <c r="A42" s="55" t="s">
        <v>64</v>
      </c>
      <c r="B42" s="25" t="s">
        <v>62</v>
      </c>
      <c r="C42" s="4" t="s">
        <v>20</v>
      </c>
      <c r="D42" s="2" t="s">
        <v>15</v>
      </c>
      <c r="E42" s="2"/>
      <c r="F42" s="11" t="s">
        <v>16</v>
      </c>
      <c r="G42" s="71">
        <v>7</v>
      </c>
      <c r="H42" s="9">
        <v>0</v>
      </c>
      <c r="I42" s="3">
        <f>Tabela1[[#This Row],[ILOŚĆ SZACUNKOWA]]*Tabela1[[#This Row],[CENA JEDNOSTKOWA NETTO]]</f>
        <v>0</v>
      </c>
      <c r="J42" s="3">
        <f>Tabela1[[#This Row],[WARTOŚĆ NETTO]]*23%</f>
        <v>0</v>
      </c>
      <c r="K42" s="56">
        <f>Tabela1[[#This Row],[WARTOŚĆ NETTO]]+Tabela1[[#This Row],[Wartość VAT ]]</f>
        <v>0</v>
      </c>
    </row>
    <row r="43" spans="1:11" ht="19.5" thickBot="1" x14ac:dyDescent="0.3">
      <c r="A43" s="57" t="s">
        <v>65</v>
      </c>
      <c r="B43" s="27" t="s">
        <v>62</v>
      </c>
      <c r="C43" s="28" t="s">
        <v>22</v>
      </c>
      <c r="D43" s="29" t="s">
        <v>15</v>
      </c>
      <c r="E43" s="29"/>
      <c r="F43" s="30" t="s">
        <v>16</v>
      </c>
      <c r="G43" s="72">
        <v>7</v>
      </c>
      <c r="H43" s="31">
        <v>0</v>
      </c>
      <c r="I43" s="32">
        <f>Tabela1[[#This Row],[ILOŚĆ SZACUNKOWA]]*Tabela1[[#This Row],[CENA JEDNOSTKOWA NETTO]]</f>
        <v>0</v>
      </c>
      <c r="J43" s="32">
        <f>Tabela1[[#This Row],[WARTOŚĆ NETTO]]*23%</f>
        <v>0</v>
      </c>
      <c r="K43" s="58">
        <f>Tabela1[[#This Row],[WARTOŚĆ NETTO]]+Tabela1[[#This Row],[Wartość VAT ]]</f>
        <v>0</v>
      </c>
    </row>
    <row r="44" spans="1:11" ht="20.25" thickTop="1" thickBot="1" x14ac:dyDescent="0.3">
      <c r="A44" s="62" t="s">
        <v>66</v>
      </c>
      <c r="B44" s="33" t="s">
        <v>67</v>
      </c>
      <c r="C44" s="34" t="s">
        <v>14</v>
      </c>
      <c r="D44" s="34" t="s">
        <v>15</v>
      </c>
      <c r="E44" s="34"/>
      <c r="F44" s="35" t="s">
        <v>16</v>
      </c>
      <c r="G44" s="74">
        <v>2</v>
      </c>
      <c r="H44" s="36">
        <v>0</v>
      </c>
      <c r="I44" s="37">
        <f>Tabela1[[#This Row],[ILOŚĆ SZACUNKOWA]]*Tabela1[[#This Row],[CENA JEDNOSTKOWA NETTO]]</f>
        <v>0</v>
      </c>
      <c r="J44" s="37">
        <f>Tabela1[[#This Row],[WARTOŚĆ NETTO]]*23%</f>
        <v>0</v>
      </c>
      <c r="K44" s="63">
        <f>Tabela1[[#This Row],[WARTOŚĆ NETTO]]+Tabela1[[#This Row],[Wartość VAT ]]</f>
        <v>0</v>
      </c>
    </row>
    <row r="45" spans="1:11" ht="20.25" thickTop="1" thickBot="1" x14ac:dyDescent="0.3">
      <c r="A45" s="62" t="s">
        <v>68</v>
      </c>
      <c r="B45" s="33" t="s">
        <v>69</v>
      </c>
      <c r="C45" s="34" t="s">
        <v>14</v>
      </c>
      <c r="D45" s="34" t="s">
        <v>15</v>
      </c>
      <c r="E45" s="34"/>
      <c r="F45" s="35" t="s">
        <v>16</v>
      </c>
      <c r="G45" s="74">
        <v>1</v>
      </c>
      <c r="H45" s="36">
        <v>0</v>
      </c>
      <c r="I45" s="37">
        <f>Tabela1[[#This Row],[ILOŚĆ SZACUNKOWA]]*Tabela1[[#This Row],[CENA JEDNOSTKOWA NETTO]]</f>
        <v>0</v>
      </c>
      <c r="J45" s="37">
        <f>Tabela1[[#This Row],[WARTOŚĆ NETTO]]*23%</f>
        <v>0</v>
      </c>
      <c r="K45" s="63">
        <f>Tabela1[[#This Row],[WARTOŚĆ NETTO]]+Tabela1[[#This Row],[Wartość VAT ]]</f>
        <v>0</v>
      </c>
    </row>
    <row r="46" spans="1:11" ht="19.5" thickTop="1" x14ac:dyDescent="0.25">
      <c r="A46" s="59" t="s">
        <v>70</v>
      </c>
      <c r="B46" s="26" t="s">
        <v>71</v>
      </c>
      <c r="C46" s="5" t="s">
        <v>14</v>
      </c>
      <c r="D46" s="5" t="s">
        <v>72</v>
      </c>
      <c r="E46" s="5"/>
      <c r="F46" s="7" t="s">
        <v>16</v>
      </c>
      <c r="G46" s="73">
        <v>1</v>
      </c>
      <c r="H46" s="10">
        <v>0</v>
      </c>
      <c r="I46" s="6">
        <f>Tabela1[[#This Row],[ILOŚĆ SZACUNKOWA]]*Tabela1[[#This Row],[CENA JEDNOSTKOWA NETTO]]</f>
        <v>0</v>
      </c>
      <c r="J46" s="6">
        <f>Tabela1[[#This Row],[WARTOŚĆ NETTO]]*23%</f>
        <v>0</v>
      </c>
      <c r="K46" s="60">
        <f>Tabela1[[#This Row],[WARTOŚĆ NETTO]]+Tabela1[[#This Row],[Wartość VAT ]]</f>
        <v>0</v>
      </c>
    </row>
    <row r="47" spans="1:11" ht="18.75" x14ac:dyDescent="0.25">
      <c r="A47" s="55" t="s">
        <v>73</v>
      </c>
      <c r="B47" s="25" t="s">
        <v>71</v>
      </c>
      <c r="C47" s="1" t="s">
        <v>18</v>
      </c>
      <c r="D47" s="2" t="s">
        <v>72</v>
      </c>
      <c r="E47" s="2"/>
      <c r="F47" s="11" t="s">
        <v>16</v>
      </c>
      <c r="G47" s="71">
        <v>1</v>
      </c>
      <c r="H47" s="9">
        <v>0</v>
      </c>
      <c r="I47" s="3">
        <f>Tabela1[[#This Row],[ILOŚĆ SZACUNKOWA]]*Tabela1[[#This Row],[CENA JEDNOSTKOWA NETTO]]</f>
        <v>0</v>
      </c>
      <c r="J47" s="3">
        <f>Tabela1[[#This Row],[WARTOŚĆ NETTO]]*23%</f>
        <v>0</v>
      </c>
      <c r="K47" s="56">
        <f>Tabela1[[#This Row],[WARTOŚĆ NETTO]]+Tabela1[[#This Row],[Wartość VAT ]]</f>
        <v>0</v>
      </c>
    </row>
    <row r="48" spans="1:11" ht="18.75" x14ac:dyDescent="0.25">
      <c r="A48" s="55" t="s">
        <v>74</v>
      </c>
      <c r="B48" s="25" t="s">
        <v>71</v>
      </c>
      <c r="C48" s="4" t="s">
        <v>20</v>
      </c>
      <c r="D48" s="2" t="s">
        <v>72</v>
      </c>
      <c r="E48" s="2"/>
      <c r="F48" s="11" t="s">
        <v>16</v>
      </c>
      <c r="G48" s="71">
        <v>1</v>
      </c>
      <c r="H48" s="9">
        <v>0</v>
      </c>
      <c r="I48" s="3">
        <f>Tabela1[[#This Row],[ILOŚĆ SZACUNKOWA]]*Tabela1[[#This Row],[CENA JEDNOSTKOWA NETTO]]</f>
        <v>0</v>
      </c>
      <c r="J48" s="3">
        <f>Tabela1[[#This Row],[WARTOŚĆ NETTO]]*23%</f>
        <v>0</v>
      </c>
      <c r="K48" s="56">
        <f>Tabela1[[#This Row],[WARTOŚĆ NETTO]]+Tabela1[[#This Row],[Wartość VAT ]]</f>
        <v>0</v>
      </c>
    </row>
    <row r="49" spans="1:11" ht="19.5" thickBot="1" x14ac:dyDescent="0.3">
      <c r="A49" s="61" t="s">
        <v>75</v>
      </c>
      <c r="B49" s="27" t="s">
        <v>71</v>
      </c>
      <c r="C49" s="28" t="s">
        <v>22</v>
      </c>
      <c r="D49" s="29" t="s">
        <v>72</v>
      </c>
      <c r="E49" s="29"/>
      <c r="F49" s="30" t="s">
        <v>16</v>
      </c>
      <c r="G49" s="72">
        <v>1</v>
      </c>
      <c r="H49" s="31">
        <v>0</v>
      </c>
      <c r="I49" s="32">
        <f>Tabela1[[#This Row],[ILOŚĆ SZACUNKOWA]]*Tabela1[[#This Row],[CENA JEDNOSTKOWA NETTO]]</f>
        <v>0</v>
      </c>
      <c r="J49" s="32">
        <f>Tabela1[[#This Row],[WARTOŚĆ NETTO]]*23%</f>
        <v>0</v>
      </c>
      <c r="K49" s="58">
        <f>Tabela1[[#This Row],[WARTOŚĆ NETTO]]+Tabela1[[#This Row],[Wartość VAT ]]</f>
        <v>0</v>
      </c>
    </row>
    <row r="50" spans="1:11" ht="20.25" thickTop="1" thickBot="1" x14ac:dyDescent="0.3">
      <c r="A50" s="62" t="s">
        <v>76</v>
      </c>
      <c r="B50" s="33" t="s">
        <v>77</v>
      </c>
      <c r="C50" s="34" t="s">
        <v>14</v>
      </c>
      <c r="D50" s="34" t="s">
        <v>15</v>
      </c>
      <c r="E50" s="34"/>
      <c r="F50" s="35" t="s">
        <v>16</v>
      </c>
      <c r="G50" s="74">
        <v>1</v>
      </c>
      <c r="H50" s="36">
        <v>0</v>
      </c>
      <c r="I50" s="37">
        <f>Tabela1[[#This Row],[ILOŚĆ SZACUNKOWA]]*Tabela1[[#This Row],[CENA JEDNOSTKOWA NETTO]]</f>
        <v>0</v>
      </c>
      <c r="J50" s="37">
        <f>Tabela1[[#This Row],[WARTOŚĆ NETTO]]*23%</f>
        <v>0</v>
      </c>
      <c r="K50" s="63">
        <f>Tabela1[[#This Row],[WARTOŚĆ NETTO]]+Tabela1[[#This Row],[Wartość VAT ]]</f>
        <v>0</v>
      </c>
    </row>
    <row r="51" spans="1:11" ht="20.25" thickTop="1" thickBot="1" x14ac:dyDescent="0.3">
      <c r="A51" s="62" t="s">
        <v>78</v>
      </c>
      <c r="B51" s="33" t="s">
        <v>79</v>
      </c>
      <c r="C51" s="34" t="s">
        <v>14</v>
      </c>
      <c r="D51" s="34" t="s">
        <v>15</v>
      </c>
      <c r="E51" s="34"/>
      <c r="F51" s="35" t="s">
        <v>16</v>
      </c>
      <c r="G51" s="74">
        <v>1</v>
      </c>
      <c r="H51" s="36">
        <v>0</v>
      </c>
      <c r="I51" s="37">
        <f>Tabela1[[#This Row],[ILOŚĆ SZACUNKOWA]]*Tabela1[[#This Row],[CENA JEDNOSTKOWA NETTO]]</f>
        <v>0</v>
      </c>
      <c r="J51" s="37">
        <f>Tabela1[[#This Row],[WARTOŚĆ NETTO]]*23%</f>
        <v>0</v>
      </c>
      <c r="K51" s="63">
        <f>Tabela1[[#This Row],[WARTOŚĆ NETTO]]+Tabela1[[#This Row],[Wartość VAT ]]</f>
        <v>0</v>
      </c>
    </row>
    <row r="52" spans="1:11" ht="20.25" thickTop="1" thickBot="1" x14ac:dyDescent="0.3">
      <c r="A52" s="62" t="s">
        <v>80</v>
      </c>
      <c r="B52" s="33" t="s">
        <v>81</v>
      </c>
      <c r="C52" s="34" t="s">
        <v>14</v>
      </c>
      <c r="D52" s="34" t="s">
        <v>15</v>
      </c>
      <c r="E52" s="34"/>
      <c r="F52" s="35" t="s">
        <v>16</v>
      </c>
      <c r="G52" s="74">
        <v>1</v>
      </c>
      <c r="H52" s="36">
        <v>0</v>
      </c>
      <c r="I52" s="37">
        <f>Tabela1[[#This Row],[ILOŚĆ SZACUNKOWA]]*Tabela1[[#This Row],[CENA JEDNOSTKOWA NETTO]]</f>
        <v>0</v>
      </c>
      <c r="J52" s="37">
        <f>Tabela1[[#This Row],[WARTOŚĆ NETTO]]*23%</f>
        <v>0</v>
      </c>
      <c r="K52" s="63">
        <f>Tabela1[[#This Row],[WARTOŚĆ NETTO]]+Tabela1[[#This Row],[Wartość VAT ]]</f>
        <v>0</v>
      </c>
    </row>
    <row r="53" spans="1:11" ht="20.25" thickTop="1" thickBot="1" x14ac:dyDescent="0.3">
      <c r="A53" s="62" t="s">
        <v>82</v>
      </c>
      <c r="B53" s="33" t="s">
        <v>83</v>
      </c>
      <c r="C53" s="34" t="s">
        <v>14</v>
      </c>
      <c r="D53" s="34" t="s">
        <v>15</v>
      </c>
      <c r="E53" s="34"/>
      <c r="F53" s="35" t="s">
        <v>16</v>
      </c>
      <c r="G53" s="74">
        <v>1</v>
      </c>
      <c r="H53" s="36">
        <v>0</v>
      </c>
      <c r="I53" s="37">
        <f>Tabela1[[#This Row],[ILOŚĆ SZACUNKOWA]]*Tabela1[[#This Row],[CENA JEDNOSTKOWA NETTO]]</f>
        <v>0</v>
      </c>
      <c r="J53" s="37">
        <f>Tabela1[[#This Row],[WARTOŚĆ NETTO]]*23%</f>
        <v>0</v>
      </c>
      <c r="K53" s="63">
        <f>Tabela1[[#This Row],[WARTOŚĆ NETTO]]+Tabela1[[#This Row],[Wartość VAT ]]</f>
        <v>0</v>
      </c>
    </row>
    <row r="54" spans="1:11" ht="19.5" thickTop="1" x14ac:dyDescent="0.25">
      <c r="A54" s="59" t="s">
        <v>84</v>
      </c>
      <c r="B54" s="26" t="s">
        <v>85</v>
      </c>
      <c r="C54" s="5" t="s">
        <v>14</v>
      </c>
      <c r="D54" s="5" t="s">
        <v>15</v>
      </c>
      <c r="E54" s="5"/>
      <c r="F54" s="7" t="s">
        <v>16</v>
      </c>
      <c r="G54" s="73">
        <v>1</v>
      </c>
      <c r="H54" s="10">
        <v>0</v>
      </c>
      <c r="I54" s="6">
        <f>Tabela1[[#This Row],[ILOŚĆ SZACUNKOWA]]*Tabela1[[#This Row],[CENA JEDNOSTKOWA NETTO]]</f>
        <v>0</v>
      </c>
      <c r="J54" s="6">
        <f>Tabela1[[#This Row],[WARTOŚĆ NETTO]]*23%</f>
        <v>0</v>
      </c>
      <c r="K54" s="60">
        <f>Tabela1[[#This Row],[WARTOŚĆ NETTO]]+Tabela1[[#This Row],[Wartość VAT ]]</f>
        <v>0</v>
      </c>
    </row>
    <row r="55" spans="1:11" ht="18.75" x14ac:dyDescent="0.25">
      <c r="A55" s="55" t="s">
        <v>86</v>
      </c>
      <c r="B55" s="25" t="s">
        <v>85</v>
      </c>
      <c r="C55" s="1" t="s">
        <v>18</v>
      </c>
      <c r="D55" s="2" t="s">
        <v>15</v>
      </c>
      <c r="E55" s="2"/>
      <c r="F55" s="11" t="s">
        <v>16</v>
      </c>
      <c r="G55" s="71">
        <v>1</v>
      </c>
      <c r="H55" s="9">
        <v>0</v>
      </c>
      <c r="I55" s="3">
        <f>Tabela1[[#This Row],[ILOŚĆ SZACUNKOWA]]*Tabela1[[#This Row],[CENA JEDNOSTKOWA NETTO]]</f>
        <v>0</v>
      </c>
      <c r="J55" s="3">
        <f>Tabela1[[#This Row],[WARTOŚĆ NETTO]]*23%</f>
        <v>0</v>
      </c>
      <c r="K55" s="56">
        <f>Tabela1[[#This Row],[WARTOŚĆ NETTO]]+Tabela1[[#This Row],[Wartość VAT ]]</f>
        <v>0</v>
      </c>
    </row>
    <row r="56" spans="1:11" ht="18.75" x14ac:dyDescent="0.25">
      <c r="A56" s="55" t="s">
        <v>87</v>
      </c>
      <c r="B56" s="25" t="s">
        <v>85</v>
      </c>
      <c r="C56" s="4" t="s">
        <v>20</v>
      </c>
      <c r="D56" s="2" t="s">
        <v>15</v>
      </c>
      <c r="E56" s="2"/>
      <c r="F56" s="11" t="s">
        <v>16</v>
      </c>
      <c r="G56" s="71">
        <v>1</v>
      </c>
      <c r="H56" s="9">
        <v>0</v>
      </c>
      <c r="I56" s="3">
        <f>Tabela1[[#This Row],[ILOŚĆ SZACUNKOWA]]*Tabela1[[#This Row],[CENA JEDNOSTKOWA NETTO]]</f>
        <v>0</v>
      </c>
      <c r="J56" s="3">
        <f>Tabela1[[#This Row],[WARTOŚĆ NETTO]]*23%</f>
        <v>0</v>
      </c>
      <c r="K56" s="56">
        <f>Tabela1[[#This Row],[WARTOŚĆ NETTO]]+Tabela1[[#This Row],[Wartość VAT ]]</f>
        <v>0</v>
      </c>
    </row>
    <row r="57" spans="1:11" ht="19.5" thickBot="1" x14ac:dyDescent="0.3">
      <c r="A57" s="61" t="s">
        <v>88</v>
      </c>
      <c r="B57" s="27" t="s">
        <v>85</v>
      </c>
      <c r="C57" s="28" t="s">
        <v>22</v>
      </c>
      <c r="D57" s="29" t="s">
        <v>15</v>
      </c>
      <c r="E57" s="29"/>
      <c r="F57" s="30" t="s">
        <v>16</v>
      </c>
      <c r="G57" s="72">
        <v>1</v>
      </c>
      <c r="H57" s="31">
        <v>0</v>
      </c>
      <c r="I57" s="32">
        <f>Tabela1[[#This Row],[ILOŚĆ SZACUNKOWA]]*Tabela1[[#This Row],[CENA JEDNOSTKOWA NETTO]]</f>
        <v>0</v>
      </c>
      <c r="J57" s="32">
        <f>Tabela1[[#This Row],[WARTOŚĆ NETTO]]*23%</f>
        <v>0</v>
      </c>
      <c r="K57" s="58">
        <f>Tabela1[[#This Row],[WARTOŚĆ NETTO]]+Tabela1[[#This Row],[Wartość VAT ]]</f>
        <v>0</v>
      </c>
    </row>
    <row r="58" spans="1:11" ht="31.5" thickTop="1" thickBot="1" x14ac:dyDescent="0.3">
      <c r="A58" s="62" t="s">
        <v>89</v>
      </c>
      <c r="B58" s="38" t="s">
        <v>90</v>
      </c>
      <c r="C58" s="34"/>
      <c r="D58" s="34" t="s">
        <v>72</v>
      </c>
      <c r="E58" s="39"/>
      <c r="F58" s="35" t="s">
        <v>16</v>
      </c>
      <c r="G58" s="74">
        <v>10</v>
      </c>
      <c r="H58" s="36">
        <v>0</v>
      </c>
      <c r="I58" s="37">
        <f>Tabela1[[#This Row],[ILOŚĆ SZACUNKOWA]]*Tabela1[[#This Row],[CENA JEDNOSTKOWA NETTO]]</f>
        <v>0</v>
      </c>
      <c r="J58" s="37">
        <f>Tabela1[[#This Row],[WARTOŚĆ NETTO]]*23%</f>
        <v>0</v>
      </c>
      <c r="K58" s="63">
        <f>Tabela1[[#This Row],[WARTOŚĆ NETTO]]+Tabela1[[#This Row],[Wartość VAT ]]</f>
        <v>0</v>
      </c>
    </row>
    <row r="59" spans="1:11" ht="31.5" thickTop="1" thickBot="1" x14ac:dyDescent="0.3">
      <c r="A59" s="62" t="s">
        <v>91</v>
      </c>
      <c r="B59" s="38" t="s">
        <v>92</v>
      </c>
      <c r="C59" s="34"/>
      <c r="D59" s="34" t="s">
        <v>72</v>
      </c>
      <c r="E59" s="39"/>
      <c r="F59" s="35" t="s">
        <v>16</v>
      </c>
      <c r="G59" s="74">
        <v>1</v>
      </c>
      <c r="H59" s="36">
        <v>0</v>
      </c>
      <c r="I59" s="37">
        <f>Tabela1[[#This Row],[ILOŚĆ SZACUNKOWA]]*Tabela1[[#This Row],[CENA JEDNOSTKOWA NETTO]]</f>
        <v>0</v>
      </c>
      <c r="J59" s="37">
        <f>Tabela1[[#This Row],[WARTOŚĆ NETTO]]*23%</f>
        <v>0</v>
      </c>
      <c r="K59" s="63">
        <f>Tabela1[[#This Row],[WARTOŚĆ NETTO]]+Tabela1[[#This Row],[Wartość VAT ]]</f>
        <v>0</v>
      </c>
    </row>
    <row r="60" spans="1:11" ht="31.5" thickTop="1" thickBot="1" x14ac:dyDescent="0.3">
      <c r="A60" s="62" t="s">
        <v>93</v>
      </c>
      <c r="B60" s="38" t="s">
        <v>94</v>
      </c>
      <c r="C60" s="34"/>
      <c r="D60" s="34" t="s">
        <v>72</v>
      </c>
      <c r="E60" s="39"/>
      <c r="F60" s="35" t="s">
        <v>16</v>
      </c>
      <c r="G60" s="74">
        <v>1</v>
      </c>
      <c r="H60" s="36">
        <v>0</v>
      </c>
      <c r="I60" s="37">
        <f>Tabela1[[#This Row],[ILOŚĆ SZACUNKOWA]]*Tabela1[[#This Row],[CENA JEDNOSTKOWA NETTO]]</f>
        <v>0</v>
      </c>
      <c r="J60" s="37">
        <f>Tabela1[[#This Row],[WARTOŚĆ NETTO]]*23%</f>
        <v>0</v>
      </c>
      <c r="K60" s="63">
        <f>Tabela1[[#This Row],[WARTOŚĆ NETTO]]+Tabela1[[#This Row],[Wartość VAT ]]</f>
        <v>0</v>
      </c>
    </row>
    <row r="61" spans="1:11" ht="27" thickTop="1" thickBot="1" x14ac:dyDescent="0.3">
      <c r="A61" s="64" t="s">
        <v>95</v>
      </c>
      <c r="B61" s="40" t="s">
        <v>96</v>
      </c>
      <c r="C61" s="41"/>
      <c r="D61" s="41" t="s">
        <v>72</v>
      </c>
      <c r="E61" s="41"/>
      <c r="F61" s="42" t="s">
        <v>16</v>
      </c>
      <c r="G61" s="75">
        <v>4</v>
      </c>
      <c r="H61" s="43">
        <v>0</v>
      </c>
      <c r="I61" s="44">
        <f>Tabela1[[#This Row],[ILOŚĆ SZACUNKOWA]]*Tabela1[[#This Row],[CENA JEDNOSTKOWA NETTO]]</f>
        <v>0</v>
      </c>
      <c r="J61" s="44">
        <f>Tabela1[[#This Row],[WARTOŚĆ NETTO]]*23%</f>
        <v>0</v>
      </c>
      <c r="K61" s="65">
        <f>Tabela1[[#This Row],[WARTOŚĆ NETTO]]+Tabela1[[#This Row],[Wartość VAT ]]</f>
        <v>0</v>
      </c>
    </row>
    <row r="62" spans="1:11" ht="27" customHeight="1" thickBot="1" x14ac:dyDescent="0.3">
      <c r="A62" s="66" t="s">
        <v>97</v>
      </c>
      <c r="B62" s="67"/>
      <c r="C62" s="67"/>
      <c r="D62" s="67"/>
      <c r="E62" s="67"/>
      <c r="F62" s="67"/>
      <c r="G62" s="67"/>
      <c r="H62" s="68">
        <f>SUM(H12:H61)</f>
        <v>0</v>
      </c>
      <c r="I62" s="68">
        <f>SUM(I12:I61)</f>
        <v>0</v>
      </c>
      <c r="J62" s="68">
        <f>SUM(J12:J61)</f>
        <v>0</v>
      </c>
      <c r="K62" s="69">
        <f>SUM(K12:K61)</f>
        <v>0</v>
      </c>
    </row>
    <row r="63" spans="1:11" ht="62.25" customHeight="1" thickTop="1" thickBot="1" x14ac:dyDescent="0.3">
      <c r="A63" s="48" t="s">
        <v>98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96" ht="21" customHeight="1" x14ac:dyDescent="0.25"/>
    <row r="97" ht="14.25" customHeight="1" x14ac:dyDescent="0.25"/>
    <row r="284" ht="21.75" customHeight="1" x14ac:dyDescent="0.25"/>
    <row r="285" ht="19.5" customHeight="1" x14ac:dyDescent="0.25"/>
    <row r="286" ht="25.5" customHeight="1" x14ac:dyDescent="0.25"/>
    <row r="287" ht="27.75" customHeight="1" x14ac:dyDescent="0.25"/>
    <row r="288" ht="30.75" customHeight="1" x14ac:dyDescent="0.25"/>
    <row r="296" ht="57.75" customHeight="1" x14ac:dyDescent="0.25"/>
    <row r="312" ht="74.25" customHeight="1" x14ac:dyDescent="0.25"/>
    <row r="335" ht="111" customHeight="1" x14ac:dyDescent="0.25"/>
    <row r="365" ht="102.75" customHeight="1" x14ac:dyDescent="0.25"/>
    <row r="366" ht="117" customHeight="1" x14ac:dyDescent="0.25"/>
  </sheetData>
  <sheetProtection formatCells="0" formatColumns="0" formatRows="0" insertColumns="0" insertRows="0" insertHyperlinks="0" deleteColumns="0" deleteRows="0" sort="0" autoFilter="0" pivotTables="0"/>
  <mergeCells count="15">
    <mergeCell ref="A10:F10"/>
    <mergeCell ref="G10:K10"/>
    <mergeCell ref="A5:K5"/>
    <mergeCell ref="A6:K6"/>
    <mergeCell ref="A4:D4"/>
    <mergeCell ref="E4:K4"/>
    <mergeCell ref="A9:K9"/>
    <mergeCell ref="A62:G62"/>
    <mergeCell ref="A63:K63"/>
    <mergeCell ref="A1:K1"/>
    <mergeCell ref="A2:K2"/>
    <mergeCell ref="A3:E3"/>
    <mergeCell ref="F3:K3"/>
    <mergeCell ref="A7:K7"/>
    <mergeCell ref="A8:K8"/>
  </mergeCells>
  <printOptions horizontalCentered="1" verticalCentered="1"/>
  <pageMargins left="3.9583333333333297E-2" right="3.9583333333333297E-2" top="0" bottom="0" header="0.51180555555555496" footer="0.51180555555555496"/>
  <pageSetup paperSize="9" scale="63" firstPageNumber="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revision>1</cp:revision>
  <cp:lastPrinted>2020-03-09T11:53:15Z</cp:lastPrinted>
  <dcterms:created xsi:type="dcterms:W3CDTF">2016-11-30T07:39:33Z</dcterms:created>
  <dcterms:modified xsi:type="dcterms:W3CDTF">2020-03-09T12:01:01Z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