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z_mm\Desktop\postępowania - usługi - zamówienia 2018\TONERY - Sukcesywna dostawa materiałów eksploatacyjnych do urządzeń drukujących dla potrzeb MGW w roku 2018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J48" i="1"/>
  <c r="K48" i="1" s="1"/>
  <c r="I49" i="1"/>
  <c r="J49" i="1" s="1"/>
  <c r="K49" i="1" s="1"/>
  <c r="I52" i="1" l="1"/>
  <c r="J52" i="1" s="1"/>
  <c r="K52" i="1" s="1"/>
  <c r="I53" i="1"/>
  <c r="J53" i="1" s="1"/>
  <c r="K53" i="1" s="1"/>
  <c r="I31" i="1"/>
  <c r="J31" i="1" s="1"/>
  <c r="K31" i="1" s="1"/>
  <c r="I51" i="1"/>
  <c r="J51" i="1" s="1"/>
  <c r="K51" i="1" s="1"/>
  <c r="I54" i="1"/>
  <c r="J54" i="1" s="1"/>
  <c r="K54" i="1" s="1"/>
  <c r="I39" i="1" l="1"/>
  <c r="J39" i="1" s="1"/>
  <c r="K39" i="1" s="1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55" i="1" l="1"/>
  <c r="K55" i="1" l="1"/>
  <c r="J55" i="1"/>
</calcChain>
</file>

<file path=xl/sharedStrings.xml><?xml version="1.0" encoding="utf-8"?>
<sst xmlns="http://schemas.openxmlformats.org/spreadsheetml/2006/main" count="257" uniqueCount="108">
  <si>
    <t>załącznik 1</t>
  </si>
  <si>
    <t>Lp.</t>
  </si>
  <si>
    <t>NAZWA ARTYKUŁU           MODEL DRUKARKI</t>
  </si>
  <si>
    <t>KOLOR</t>
  </si>
  <si>
    <t>RODZAJ: Orginał/ Zamiennik</t>
  </si>
  <si>
    <t>Model/Typ/Nazwa toneru lub tuszu</t>
  </si>
  <si>
    <t>JEDNOSTKA</t>
  </si>
  <si>
    <t>ILOŚĆ SZACUNKOW</t>
  </si>
  <si>
    <t>CENA jedn.netto</t>
  </si>
  <si>
    <t>KWOTA NETTO</t>
  </si>
  <si>
    <t>VAT</t>
  </si>
  <si>
    <t>KWOTA    BRUTTO</t>
  </si>
  <si>
    <t>1.</t>
  </si>
  <si>
    <t>TONER-                                         BROTHER MFC-9340CDW</t>
  </si>
  <si>
    <t>CZARNY</t>
  </si>
  <si>
    <t>ZAMIENNIK</t>
  </si>
  <si>
    <t>szt.</t>
  </si>
  <si>
    <t>2.</t>
  </si>
  <si>
    <t>CYAN</t>
  </si>
  <si>
    <t>3.</t>
  </si>
  <si>
    <t>MAGENTA</t>
  </si>
  <si>
    <t>4.</t>
  </si>
  <si>
    <t>YELLOW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</si>
  <si>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</si>
  <si>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</si>
  <si>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</si>
  <si>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</si>
  <si>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</si>
  <si>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</si>
  <si>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</si>
  <si>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</si>
  <si>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Toner -                      Ricoh </t>
    </r>
    <r>
      <rPr>
        <sz val="11"/>
        <color theme="1"/>
        <rFont val="Calibri"/>
        <family val="2"/>
        <charset val="238"/>
      </rPr>
      <t>AF MPC 2003SP</t>
    </r>
  </si>
  <si>
    <t>13.</t>
  </si>
  <si>
    <r>
      <t xml:space="preserve">Toner -                       Ricoh </t>
    </r>
    <r>
      <rPr>
        <sz val="11"/>
        <color theme="1"/>
        <rFont val="Calibri"/>
        <family val="2"/>
        <charset val="238"/>
      </rPr>
      <t>AF MPC 2003SP</t>
    </r>
  </si>
  <si>
    <t>14.</t>
  </si>
  <si>
    <r>
      <t xml:space="preserve">Toner -                         Ricoh </t>
    </r>
    <r>
      <rPr>
        <sz val="11"/>
        <color theme="1"/>
        <rFont val="Calibri"/>
        <family val="2"/>
        <charset val="238"/>
      </rPr>
      <t>AF MPC 2003SP</t>
    </r>
  </si>
  <si>
    <t>15.</t>
  </si>
  <si>
    <r>
      <t xml:space="preserve">Toner -                        Ricoh </t>
    </r>
    <r>
      <rPr>
        <sz val="11"/>
        <color theme="1"/>
        <rFont val="Calibri"/>
        <family val="2"/>
        <charset val="238"/>
      </rPr>
      <t>AF MPC 2003SP</t>
    </r>
  </si>
  <si>
    <t>16.</t>
  </si>
  <si>
    <t>17.</t>
  </si>
  <si>
    <t>18.</t>
  </si>
  <si>
    <t>19.</t>
  </si>
  <si>
    <t>20.</t>
  </si>
  <si>
    <t>21.</t>
  </si>
  <si>
    <t>22.</t>
  </si>
  <si>
    <t>23.</t>
  </si>
  <si>
    <t>Toner do drukarki Ricoh MPC2051</t>
  </si>
  <si>
    <t>24.</t>
  </si>
  <si>
    <t>25.</t>
  </si>
  <si>
    <t>26.</t>
  </si>
  <si>
    <t>27.</t>
  </si>
  <si>
    <t>28.</t>
  </si>
  <si>
    <t>29.</t>
  </si>
  <si>
    <t>30.</t>
  </si>
  <si>
    <t>31.</t>
  </si>
  <si>
    <t>Toner do drukarki Ricoh MPC2030</t>
  </si>
  <si>
    <t>32.</t>
  </si>
  <si>
    <t>33.</t>
  </si>
  <si>
    <t>34.</t>
  </si>
  <si>
    <t>35.</t>
  </si>
  <si>
    <t>Toner do drukarki Ricoh MP2000</t>
  </si>
  <si>
    <t>36.</t>
  </si>
  <si>
    <t>SUMA</t>
  </si>
  <si>
    <t>*Ilości wskazane w tabeli są ilościami szacunkowymi. Zamówienie będzie realizowane wg. Potrzeb Zamawiającego po cenach jednostkowych zadeklarowanych w Formularzu cenowym do wysokości środków zabezpieczonych w budżecie na ten cel.
**W przypadku zaoferowania artykułu równoważnego należy co najmniej podać : producenta oraz symbol produktu.
***Łączną wartość netto należy przepisać do Formularza ofertowego (Załącznik nr 1)                                                                                                                                                                                  ****Zamawiający wymaga aby przedmiot dostawy był dostarczony jako fabrycznie nowy wolny od wad technicznych i prawnych, dopuszczony do obrotu oraz dobrej jakości.                                                                                                                                                                                                                                                                                                                                              *****Zamawiający nie dopuszcza wskazania w ofercie regenerowanych materiałów eksploatacyjnych.</t>
  </si>
  <si>
    <t>Data………………………………
……………………………………………………
Podpis i pieczątka osób(y) wskazanych w dokumencie
upoważniającym do występowania w obrocie prawnym
lub posiadające pełnomocnictwo.</t>
  </si>
  <si>
    <t>37.</t>
  </si>
  <si>
    <t>38.</t>
  </si>
  <si>
    <t>39.</t>
  </si>
  <si>
    <t>40.</t>
  </si>
  <si>
    <t>41.</t>
  </si>
  <si>
    <t>42.</t>
  </si>
  <si>
    <t>Toner- Ricoh MP2011</t>
  </si>
  <si>
    <t>toner - Brother DCP-L8400CDN</t>
  </si>
  <si>
    <t>TONER-                         LEXMARK MS415DN</t>
  </si>
  <si>
    <t xml:space="preserve">  TONER-                      Lexmark X950 DE</t>
  </si>
  <si>
    <t>CZARNY 32K</t>
  </si>
  <si>
    <t>TONER-                      Lexmark X950 DE</t>
  </si>
  <si>
    <t>TONER -                           Lexmark MS610 DN</t>
  </si>
  <si>
    <t>Toner - HP Color LaserJet CP 1515</t>
  </si>
  <si>
    <t>Toner Kyocera FS-2100D FS-2100DN TK-3100</t>
  </si>
  <si>
    <t>Bęben KX-FA84 Panasonic KX-FL513 FL613, KX-FLM653</t>
  </si>
  <si>
    <t>ORGINAŁ</t>
  </si>
  <si>
    <t>Toner do telefaksu Panasonic KXFL613</t>
  </si>
  <si>
    <t>Toner do drukarki HPLJ1020</t>
  </si>
  <si>
    <t>Toner do drukarki HPLJ1102</t>
  </si>
  <si>
    <t>Toner do drukarki HPM1536dnf</t>
  </si>
  <si>
    <t>Toner do drukarki HPLJP3015dn</t>
  </si>
  <si>
    <t>TONER -                          LEXMARK MS312DN</t>
  </si>
  <si>
    <t>43.</t>
  </si>
  <si>
    <t>44.</t>
  </si>
  <si>
    <t>45.</t>
  </si>
  <si>
    <t>Lexmark Pojemniki na zużyty toner - nr kat. C950X76G</t>
  </si>
  <si>
    <t>Lexmark C950X76G</t>
  </si>
  <si>
    <t>Pojemniki na zużyty toner Ricoh MPC2003 – nr kat. 416890</t>
  </si>
  <si>
    <t>Ricoh MPC2051</t>
  </si>
  <si>
    <t>Ricoh MP2000</t>
  </si>
  <si>
    <t>Ricoh MPC2003</t>
  </si>
  <si>
    <t>Pojemniki na zużyty toner Ricoh MPC2051 – nr kat. D0396405</t>
  </si>
  <si>
    <t>Pojemniki na zużyty toner Ricoh MP2000 – nr kat. D0396405</t>
  </si>
  <si>
    <t>46.</t>
  </si>
  <si>
    <t>47.</t>
  </si>
  <si>
    <r>
      <rPr>
        <b/>
        <u/>
        <sz val="11"/>
        <color theme="1"/>
        <rFont val="Calibri"/>
        <family val="2"/>
        <charset val="238"/>
        <scheme val="minor"/>
      </rPr>
      <t>Nazwa i adres Wykonawcy 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</si>
  <si>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Deklaruję wykonanie zamówienia na zadanie pn. : </t>
    </r>
    <r>
      <rPr>
        <sz val="11"/>
        <color theme="1"/>
        <rFont val="Calibri"/>
        <family val="2"/>
        <charset val="238"/>
        <scheme val="minor"/>
      </rPr>
      <t xml:space="preserve"> „Sukcesywna dostawa materiałów eksploatacyjnych do urządzeń drukujących dla potrzeb MGW w latach 2018/2019”</t>
    </r>
  </si>
  <si>
    <t>HP Deskjet 2050</t>
  </si>
  <si>
    <t>kolorowy</t>
  </si>
  <si>
    <t>48.</t>
  </si>
  <si>
    <t>49.</t>
  </si>
  <si>
    <t xml:space="preserve"> 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</si>
</sst>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CC0099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3" fontId="0" fillId="0" borderId="8" xfId="0" applyNumberFormat="1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3" fontId="0" fillId="0" borderId="13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3" fontId="0" fillId="0" borderId="16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2" borderId="18" xfId="0" applyFill="1" applyBorder="1"/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3" fontId="0" fillId="0" borderId="25" xfId="0" applyNumberForma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0" fillId="2" borderId="30" xfId="0" applyFill="1" applyBorder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15">
    <dxf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50</xdr:row>
      <xdr:rowOff>276225</xdr:rowOff>
    </xdr:from>
    <xdr:to>
      <xdr:col>3</xdr:col>
      <xdr:colOff>828675</xdr:colOff>
      <xdr:row>50</xdr:row>
      <xdr:rowOff>276225</xdr:rowOff>
    </xdr:to>
    <xdr:cxnSp macro="">
      <xdr:nvCxnSpPr>
        <xdr:cNvPr id="3" name="Łącznik prosty 2"/>
        <xdr:cNvCxnSpPr/>
      </xdr:nvCxnSpPr>
      <xdr:spPr>
        <a:xfrm>
          <a:off x="1895475" y="18830925"/>
          <a:ext cx="1819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51</xdr:row>
      <xdr:rowOff>266700</xdr:rowOff>
    </xdr:from>
    <xdr:to>
      <xdr:col>3</xdr:col>
      <xdr:colOff>828675</xdr:colOff>
      <xdr:row>51</xdr:row>
      <xdr:rowOff>266700</xdr:rowOff>
    </xdr:to>
    <xdr:cxnSp macro="">
      <xdr:nvCxnSpPr>
        <xdr:cNvPr id="4" name="Łącznik prosty 3"/>
        <xdr:cNvCxnSpPr/>
      </xdr:nvCxnSpPr>
      <xdr:spPr>
        <a:xfrm>
          <a:off x="1895475" y="29946600"/>
          <a:ext cx="1819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52</xdr:row>
      <xdr:rowOff>295275</xdr:rowOff>
    </xdr:from>
    <xdr:to>
      <xdr:col>3</xdr:col>
      <xdr:colOff>752475</xdr:colOff>
      <xdr:row>52</xdr:row>
      <xdr:rowOff>295275</xdr:rowOff>
    </xdr:to>
    <xdr:cxnSp macro="">
      <xdr:nvCxnSpPr>
        <xdr:cNvPr id="6" name="Łącznik prosty 5"/>
        <xdr:cNvCxnSpPr/>
      </xdr:nvCxnSpPr>
      <xdr:spPr>
        <a:xfrm>
          <a:off x="1819275" y="30603825"/>
          <a:ext cx="1819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53</xdr:row>
      <xdr:rowOff>371475</xdr:rowOff>
    </xdr:from>
    <xdr:to>
      <xdr:col>3</xdr:col>
      <xdr:colOff>800100</xdr:colOff>
      <xdr:row>53</xdr:row>
      <xdr:rowOff>371475</xdr:rowOff>
    </xdr:to>
    <xdr:cxnSp macro="">
      <xdr:nvCxnSpPr>
        <xdr:cNvPr id="7" name="Łącznik prosty 6"/>
        <xdr:cNvCxnSpPr/>
      </xdr:nvCxnSpPr>
      <xdr:spPr>
        <a:xfrm>
          <a:off x="1866900" y="31308675"/>
          <a:ext cx="1819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a1" displayName="Tabela1" ref="A5:K55" totalsRowShown="0" headerRowDxfId="14" headerRowBorderDxfId="13" tableBorderDxfId="12" totalsRowBorderDxfId="11">
  <autoFilter ref="A5:K55"/>
  <tableColumns count="11">
    <tableColumn id="1" name="Lp." dataDxfId="10"/>
    <tableColumn id="2" name="NAZWA ARTYKUŁU           MODEL DRUKARKI" dataDxfId="9"/>
    <tableColumn id="3" name="KOLOR" dataDxfId="8"/>
    <tableColumn id="4" name="RODZAJ: Orginał/ Zamiennik" dataDxfId="7"/>
    <tableColumn id="5" name="Model/Typ/Nazwa toneru lub tuszu" dataDxfId="6"/>
    <tableColumn id="6" name="JEDNOSTKA" dataDxfId="5"/>
    <tableColumn id="7" name="ILOŚĆ SZACUNKOW" dataDxfId="4"/>
    <tableColumn id="8" name="CENA jedn.netto" dataDxfId="3"/>
    <tableColumn id="9" name="KWOTA NETTO" dataDxfId="2">
      <calculatedColumnFormula>Tabela1[[#This Row],[CENA jedn.netto]]*Tabela1[[#This Row],[ILOŚĆ SZACUNKOW]]</calculatedColumnFormula>
    </tableColumn>
    <tableColumn id="10" name="VAT" dataDxfId="1">
      <calculatedColumnFormula>Tabela1[[#This Row],[KWOTA NETTO]]*23%</calculatedColumnFormula>
    </tableColumn>
    <tableColumn id="11" name="KWOTA    BRUTTO" dataDxfId="0">
      <calculatedColumnFormula>Tabela1[[#This Row],[VAT]]+Tabela1[[#This Row],[KWOTA NETTO]]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>
      <selection activeCell="M55" sqref="M55"/>
    </sheetView>
  </sheetViews>
  <sheetFormatPr defaultRowHeight="15" x14ac:dyDescent="0.25"/>
  <cols>
    <col min="1" max="1" width="3.7109375" customWidth="1"/>
    <col min="2" max="2" width="23" customWidth="1"/>
    <col min="3" max="3" width="16.5703125" customWidth="1"/>
    <col min="4" max="4" width="13.28515625" customWidth="1"/>
    <col min="5" max="5" width="18.85546875" customWidth="1"/>
    <col min="6" max="6" width="11.5703125" customWidth="1"/>
    <col min="7" max="7" width="14" customWidth="1"/>
    <col min="8" max="8" width="11.5703125" customWidth="1"/>
    <col min="9" max="9" width="11.85546875" customWidth="1"/>
    <col min="10" max="11" width="12.85546875" customWidth="1"/>
  </cols>
  <sheetData>
    <row r="1" spans="1:11" x14ac:dyDescent="0.25">
      <c r="K1" t="s">
        <v>0</v>
      </c>
    </row>
    <row r="2" spans="1:11" x14ac:dyDescent="0.25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37.5" customHeight="1" x14ac:dyDescent="0.25">
      <c r="A3" s="66" t="s">
        <v>101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36" customHeight="1" thickBot="1" x14ac:dyDescent="0.3">
      <c r="A4" s="67" t="s">
        <v>102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55.5" customHeight="1" thickBot="1" x14ac:dyDescent="0.3">
      <c r="A5" s="53" t="s">
        <v>1</v>
      </c>
      <c r="B5" s="54" t="s">
        <v>2</v>
      </c>
      <c r="C5" s="55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4" t="s">
        <v>8</v>
      </c>
      <c r="I5" s="54" t="s">
        <v>9</v>
      </c>
      <c r="J5" s="55" t="s">
        <v>10</v>
      </c>
      <c r="K5" s="56" t="s">
        <v>11</v>
      </c>
    </row>
    <row r="6" spans="1:11" ht="50.1" customHeight="1" thickBot="1" x14ac:dyDescent="0.3">
      <c r="A6" s="52" t="s">
        <v>12</v>
      </c>
      <c r="B6" s="41" t="s">
        <v>31</v>
      </c>
      <c r="C6" s="17" t="s">
        <v>14</v>
      </c>
      <c r="D6" s="17" t="s">
        <v>15</v>
      </c>
      <c r="E6" s="16"/>
      <c r="F6" s="17" t="s">
        <v>16</v>
      </c>
      <c r="G6" s="17">
        <v>1</v>
      </c>
      <c r="H6" s="18"/>
      <c r="I6" s="18"/>
      <c r="J6" s="18"/>
      <c r="K6" s="19"/>
    </row>
    <row r="7" spans="1:11" ht="50.1" customHeight="1" thickBot="1" x14ac:dyDescent="0.3">
      <c r="A7" s="52" t="s">
        <v>17</v>
      </c>
      <c r="B7" s="42" t="s">
        <v>33</v>
      </c>
      <c r="C7" s="5" t="s">
        <v>18</v>
      </c>
      <c r="D7" s="2" t="s">
        <v>15</v>
      </c>
      <c r="E7" s="1"/>
      <c r="F7" s="2" t="s">
        <v>16</v>
      </c>
      <c r="G7" s="17">
        <v>1</v>
      </c>
      <c r="H7" s="3"/>
      <c r="I7" s="3"/>
      <c r="J7" s="3"/>
      <c r="K7" s="20"/>
    </row>
    <row r="8" spans="1:11" ht="50.1" customHeight="1" thickBot="1" x14ac:dyDescent="0.3">
      <c r="A8" s="52" t="s">
        <v>19</v>
      </c>
      <c r="B8" s="42" t="s">
        <v>35</v>
      </c>
      <c r="C8" s="6" t="s">
        <v>20</v>
      </c>
      <c r="D8" s="2" t="s">
        <v>15</v>
      </c>
      <c r="E8" s="1"/>
      <c r="F8" s="2" t="s">
        <v>16</v>
      </c>
      <c r="G8" s="17">
        <v>1</v>
      </c>
      <c r="H8" s="3"/>
      <c r="I8" s="3"/>
      <c r="J8" s="3"/>
      <c r="K8" s="20"/>
    </row>
    <row r="9" spans="1:11" ht="50.1" customHeight="1" thickBot="1" x14ac:dyDescent="0.3">
      <c r="A9" s="52" t="s">
        <v>21</v>
      </c>
      <c r="B9" s="43" t="s">
        <v>37</v>
      </c>
      <c r="C9" s="23" t="s">
        <v>22</v>
      </c>
      <c r="D9" s="24" t="s">
        <v>15</v>
      </c>
      <c r="E9" s="25"/>
      <c r="F9" s="24" t="s">
        <v>16</v>
      </c>
      <c r="G9" s="17">
        <v>1</v>
      </c>
      <c r="H9" s="26"/>
      <c r="I9" s="26"/>
      <c r="J9" s="26"/>
      <c r="K9" s="27"/>
    </row>
    <row r="10" spans="1:11" ht="50.1" customHeight="1" thickTop="1" thickBot="1" x14ac:dyDescent="0.3">
      <c r="A10" s="52" t="s">
        <v>23</v>
      </c>
      <c r="B10" s="44" t="s">
        <v>71</v>
      </c>
      <c r="C10" s="13" t="s">
        <v>14</v>
      </c>
      <c r="D10" s="13" t="s">
        <v>15</v>
      </c>
      <c r="E10" s="12"/>
      <c r="F10" s="21" t="s">
        <v>16</v>
      </c>
      <c r="G10" s="17">
        <v>1</v>
      </c>
      <c r="H10" s="14"/>
      <c r="I10" s="14"/>
      <c r="J10" s="14"/>
      <c r="K10" s="22"/>
    </row>
    <row r="11" spans="1:11" ht="50.1" customHeight="1" thickBot="1" x14ac:dyDescent="0.3">
      <c r="A11" s="52" t="s">
        <v>24</v>
      </c>
      <c r="B11" s="45" t="s">
        <v>71</v>
      </c>
      <c r="C11" s="5" t="s">
        <v>18</v>
      </c>
      <c r="D11" s="2" t="s">
        <v>15</v>
      </c>
      <c r="E11" s="1"/>
      <c r="F11" s="2" t="s">
        <v>16</v>
      </c>
      <c r="G11" s="17">
        <v>1</v>
      </c>
      <c r="H11" s="3"/>
      <c r="I11" s="3"/>
      <c r="J11" s="3"/>
      <c r="K11" s="20"/>
    </row>
    <row r="12" spans="1:11" ht="50.1" customHeight="1" thickBot="1" x14ac:dyDescent="0.3">
      <c r="A12" s="52" t="s">
        <v>25</v>
      </c>
      <c r="B12" s="45" t="s">
        <v>71</v>
      </c>
      <c r="C12" s="6" t="s">
        <v>20</v>
      </c>
      <c r="D12" s="2" t="s">
        <v>15</v>
      </c>
      <c r="E12" s="1"/>
      <c r="F12" s="2" t="s">
        <v>16</v>
      </c>
      <c r="G12" s="17">
        <v>1</v>
      </c>
      <c r="H12" s="3"/>
      <c r="I12" s="3"/>
      <c r="J12" s="3"/>
      <c r="K12" s="20"/>
    </row>
    <row r="13" spans="1:11" ht="50.1" customHeight="1" thickBot="1" x14ac:dyDescent="0.3">
      <c r="A13" s="52" t="s">
        <v>26</v>
      </c>
      <c r="B13" s="46" t="s">
        <v>71</v>
      </c>
      <c r="C13" s="23" t="s">
        <v>22</v>
      </c>
      <c r="D13" s="24" t="s">
        <v>15</v>
      </c>
      <c r="E13" s="25"/>
      <c r="F13" s="24" t="s">
        <v>16</v>
      </c>
      <c r="G13" s="17">
        <v>1</v>
      </c>
      <c r="H13" s="26"/>
      <c r="I13" s="26"/>
      <c r="J13" s="26"/>
      <c r="K13" s="27"/>
    </row>
    <row r="14" spans="1:11" ht="50.1" customHeight="1" thickTop="1" thickBot="1" x14ac:dyDescent="0.3">
      <c r="A14" s="52" t="s">
        <v>27</v>
      </c>
      <c r="B14" s="44" t="s">
        <v>46</v>
      </c>
      <c r="C14" s="13" t="s">
        <v>14</v>
      </c>
      <c r="D14" s="13" t="s">
        <v>15</v>
      </c>
      <c r="E14" s="12"/>
      <c r="F14" s="21" t="s">
        <v>16</v>
      </c>
      <c r="G14" s="17">
        <v>1</v>
      </c>
      <c r="H14" s="14"/>
      <c r="I14" s="14"/>
      <c r="J14" s="14"/>
      <c r="K14" s="22"/>
    </row>
    <row r="15" spans="1:11" ht="50.1" customHeight="1" thickBot="1" x14ac:dyDescent="0.3">
      <c r="A15" s="52" t="s">
        <v>28</v>
      </c>
      <c r="B15" s="45" t="s">
        <v>46</v>
      </c>
      <c r="C15" s="5" t="s">
        <v>18</v>
      </c>
      <c r="D15" s="2" t="s">
        <v>15</v>
      </c>
      <c r="E15" s="1"/>
      <c r="F15" s="2" t="s">
        <v>16</v>
      </c>
      <c r="G15" s="17">
        <v>1</v>
      </c>
      <c r="H15" s="3"/>
      <c r="I15" s="3"/>
      <c r="J15" s="3"/>
      <c r="K15" s="20"/>
    </row>
    <row r="16" spans="1:11" ht="50.1" customHeight="1" thickBot="1" x14ac:dyDescent="0.3">
      <c r="A16" s="52" t="s">
        <v>29</v>
      </c>
      <c r="B16" s="45" t="s">
        <v>46</v>
      </c>
      <c r="C16" s="6" t="s">
        <v>20</v>
      </c>
      <c r="D16" s="2" t="s">
        <v>15</v>
      </c>
      <c r="E16" s="1"/>
      <c r="F16" s="2" t="s">
        <v>16</v>
      </c>
      <c r="G16" s="17">
        <v>1</v>
      </c>
      <c r="H16" s="3"/>
      <c r="I16" s="3"/>
      <c r="J16" s="3"/>
      <c r="K16" s="20"/>
    </row>
    <row r="17" spans="1:11" ht="50.1" customHeight="1" thickBot="1" x14ac:dyDescent="0.3">
      <c r="A17" s="52" t="s">
        <v>30</v>
      </c>
      <c r="B17" s="46" t="s">
        <v>46</v>
      </c>
      <c r="C17" s="23" t="s">
        <v>22</v>
      </c>
      <c r="D17" s="24" t="s">
        <v>15</v>
      </c>
      <c r="E17" s="25"/>
      <c r="F17" s="24" t="s">
        <v>16</v>
      </c>
      <c r="G17" s="17">
        <v>1</v>
      </c>
      <c r="H17" s="26"/>
      <c r="I17" s="26"/>
      <c r="J17" s="26"/>
      <c r="K17" s="27"/>
    </row>
    <row r="18" spans="1:11" ht="50.1" customHeight="1" thickTop="1" thickBot="1" x14ac:dyDescent="0.3">
      <c r="A18" s="52" t="s">
        <v>32</v>
      </c>
      <c r="B18" s="44" t="s">
        <v>55</v>
      </c>
      <c r="C18" s="13" t="s">
        <v>14</v>
      </c>
      <c r="D18" s="13" t="s">
        <v>15</v>
      </c>
      <c r="E18" s="12"/>
      <c r="F18" s="21" t="s">
        <v>16</v>
      </c>
      <c r="G18" s="17">
        <v>1</v>
      </c>
      <c r="H18" s="14"/>
      <c r="I18" s="14"/>
      <c r="J18" s="14"/>
      <c r="K18" s="22"/>
    </row>
    <row r="19" spans="1:11" ht="50.1" customHeight="1" thickBot="1" x14ac:dyDescent="0.3">
      <c r="A19" s="52" t="s">
        <v>34</v>
      </c>
      <c r="B19" s="45" t="s">
        <v>55</v>
      </c>
      <c r="C19" s="5" t="s">
        <v>18</v>
      </c>
      <c r="D19" s="2" t="s">
        <v>15</v>
      </c>
      <c r="E19" s="1"/>
      <c r="F19" s="2" t="s">
        <v>16</v>
      </c>
      <c r="G19" s="17">
        <v>1</v>
      </c>
      <c r="H19" s="3"/>
      <c r="I19" s="3"/>
      <c r="J19" s="3"/>
      <c r="K19" s="20"/>
    </row>
    <row r="20" spans="1:11" ht="50.1" customHeight="1" thickBot="1" x14ac:dyDescent="0.3">
      <c r="A20" s="52" t="s">
        <v>36</v>
      </c>
      <c r="B20" s="45" t="s">
        <v>55</v>
      </c>
      <c r="C20" s="6" t="s">
        <v>20</v>
      </c>
      <c r="D20" s="2" t="s">
        <v>15</v>
      </c>
      <c r="E20" s="1"/>
      <c r="F20" s="2" t="s">
        <v>16</v>
      </c>
      <c r="G20" s="17">
        <v>1</v>
      </c>
      <c r="H20" s="3"/>
      <c r="I20" s="3"/>
      <c r="J20" s="3"/>
      <c r="K20" s="20"/>
    </row>
    <row r="21" spans="1:11" ht="50.1" customHeight="1" thickBot="1" x14ac:dyDescent="0.3">
      <c r="A21" s="52" t="s">
        <v>38</v>
      </c>
      <c r="B21" s="46" t="s">
        <v>55</v>
      </c>
      <c r="C21" s="23" t="s">
        <v>22</v>
      </c>
      <c r="D21" s="24" t="s">
        <v>15</v>
      </c>
      <c r="E21" s="25"/>
      <c r="F21" s="24" t="s">
        <v>16</v>
      </c>
      <c r="G21" s="17">
        <v>1</v>
      </c>
      <c r="H21" s="26"/>
      <c r="I21" s="26"/>
      <c r="J21" s="26"/>
      <c r="K21" s="27"/>
    </row>
    <row r="22" spans="1:11" ht="50.1" customHeight="1" thickTop="1" thickBot="1" x14ac:dyDescent="0.3">
      <c r="A22" s="52" t="s">
        <v>39</v>
      </c>
      <c r="B22" s="47" t="s">
        <v>60</v>
      </c>
      <c r="C22" s="28" t="s">
        <v>14</v>
      </c>
      <c r="D22" s="28" t="s">
        <v>15</v>
      </c>
      <c r="E22" s="29"/>
      <c r="F22" s="28" t="s">
        <v>16</v>
      </c>
      <c r="G22" s="17">
        <v>1</v>
      </c>
      <c r="H22" s="30"/>
      <c r="I22" s="30"/>
      <c r="J22" s="30"/>
      <c r="K22" s="31"/>
    </row>
    <row r="23" spans="1:11" ht="50.1" customHeight="1" thickTop="1" thickBot="1" x14ac:dyDescent="0.3">
      <c r="A23" s="52" t="s">
        <v>40</v>
      </c>
      <c r="B23" s="44" t="s">
        <v>13</v>
      </c>
      <c r="C23" s="13" t="s">
        <v>14</v>
      </c>
      <c r="D23" s="21" t="s">
        <v>15</v>
      </c>
      <c r="E23" s="12"/>
      <c r="F23" s="21" t="s">
        <v>16</v>
      </c>
      <c r="G23" s="17">
        <v>1</v>
      </c>
      <c r="H23" s="14"/>
      <c r="I23" s="14"/>
      <c r="J23" s="14"/>
      <c r="K23" s="22"/>
    </row>
    <row r="24" spans="1:11" ht="50.1" customHeight="1" thickBot="1" x14ac:dyDescent="0.3">
      <c r="A24" s="52" t="s">
        <v>41</v>
      </c>
      <c r="B24" s="45" t="s">
        <v>13</v>
      </c>
      <c r="C24" s="5" t="s">
        <v>18</v>
      </c>
      <c r="D24" s="2" t="s">
        <v>15</v>
      </c>
      <c r="E24" s="1"/>
      <c r="F24" s="2" t="s">
        <v>16</v>
      </c>
      <c r="G24" s="17">
        <v>1</v>
      </c>
      <c r="H24" s="3"/>
      <c r="I24" s="3"/>
      <c r="J24" s="3"/>
      <c r="K24" s="20"/>
    </row>
    <row r="25" spans="1:11" ht="50.1" customHeight="1" thickBot="1" x14ac:dyDescent="0.3">
      <c r="A25" s="52" t="s">
        <v>42</v>
      </c>
      <c r="B25" s="45" t="s">
        <v>13</v>
      </c>
      <c r="C25" s="6" t="s">
        <v>20</v>
      </c>
      <c r="D25" s="2" t="s">
        <v>15</v>
      </c>
      <c r="E25" s="1"/>
      <c r="F25" s="2" t="s">
        <v>16</v>
      </c>
      <c r="G25" s="17">
        <v>1</v>
      </c>
      <c r="H25" s="3"/>
      <c r="I25" s="3"/>
      <c r="J25" s="3"/>
      <c r="K25" s="20"/>
    </row>
    <row r="26" spans="1:11" ht="50.1" customHeight="1" thickBot="1" x14ac:dyDescent="0.3">
      <c r="A26" s="52" t="s">
        <v>43</v>
      </c>
      <c r="B26" s="46" t="s">
        <v>13</v>
      </c>
      <c r="C26" s="23" t="s">
        <v>22</v>
      </c>
      <c r="D26" s="24" t="s">
        <v>15</v>
      </c>
      <c r="E26" s="25"/>
      <c r="F26" s="24" t="s">
        <v>16</v>
      </c>
      <c r="G26" s="17">
        <v>1</v>
      </c>
      <c r="H26" s="26"/>
      <c r="I26" s="26"/>
      <c r="J26" s="26"/>
      <c r="K26" s="27"/>
    </row>
    <row r="27" spans="1:11" ht="50.1" customHeight="1" thickTop="1" thickBot="1" x14ac:dyDescent="0.3">
      <c r="A27" s="52" t="s">
        <v>44</v>
      </c>
      <c r="B27" s="44" t="s">
        <v>72</v>
      </c>
      <c r="C27" s="13" t="s">
        <v>14</v>
      </c>
      <c r="D27" s="13" t="s">
        <v>15</v>
      </c>
      <c r="E27" s="12"/>
      <c r="F27" s="21" t="s">
        <v>16</v>
      </c>
      <c r="G27" s="17">
        <v>1</v>
      </c>
      <c r="H27" s="14"/>
      <c r="I27" s="14"/>
      <c r="J27" s="14"/>
      <c r="K27" s="22"/>
    </row>
    <row r="28" spans="1:11" ht="50.1" customHeight="1" thickBot="1" x14ac:dyDescent="0.3">
      <c r="A28" s="52" t="s">
        <v>45</v>
      </c>
      <c r="B28" s="44" t="s">
        <v>72</v>
      </c>
      <c r="C28" s="5" t="s">
        <v>18</v>
      </c>
      <c r="D28" s="2" t="s">
        <v>15</v>
      </c>
      <c r="E28" s="1"/>
      <c r="F28" s="2" t="s">
        <v>16</v>
      </c>
      <c r="G28" s="17">
        <v>1</v>
      </c>
      <c r="H28" s="3"/>
      <c r="I28" s="3"/>
      <c r="J28" s="3"/>
      <c r="K28" s="20"/>
    </row>
    <row r="29" spans="1:11" ht="50.1" customHeight="1" thickBot="1" x14ac:dyDescent="0.3">
      <c r="A29" s="52" t="s">
        <v>47</v>
      </c>
      <c r="B29" s="44" t="s">
        <v>72</v>
      </c>
      <c r="C29" s="6" t="s">
        <v>20</v>
      </c>
      <c r="D29" s="2" t="s">
        <v>15</v>
      </c>
      <c r="E29" s="1"/>
      <c r="F29" s="2" t="s">
        <v>16</v>
      </c>
      <c r="G29" s="17">
        <v>1</v>
      </c>
      <c r="H29" s="3"/>
      <c r="I29" s="3"/>
      <c r="J29" s="3"/>
      <c r="K29" s="20"/>
    </row>
    <row r="30" spans="1:11" ht="50.1" customHeight="1" thickBot="1" x14ac:dyDescent="0.3">
      <c r="A30" s="52" t="s">
        <v>48</v>
      </c>
      <c r="B30" s="46" t="s">
        <v>72</v>
      </c>
      <c r="C30" s="23" t="s">
        <v>22</v>
      </c>
      <c r="D30" s="24" t="s">
        <v>15</v>
      </c>
      <c r="E30" s="25"/>
      <c r="F30" s="24" t="s">
        <v>16</v>
      </c>
      <c r="G30" s="17">
        <v>1</v>
      </c>
      <c r="H30" s="26"/>
      <c r="I30" s="26"/>
      <c r="J30" s="26"/>
      <c r="K30" s="27"/>
    </row>
    <row r="31" spans="1:11" ht="50.1" customHeight="1" thickTop="1" thickBot="1" x14ac:dyDescent="0.3">
      <c r="A31" s="52" t="s">
        <v>49</v>
      </c>
      <c r="B31" s="45" t="s">
        <v>87</v>
      </c>
      <c r="C31" s="2" t="s">
        <v>14</v>
      </c>
      <c r="D31" s="2" t="s">
        <v>15</v>
      </c>
      <c r="E31" s="38"/>
      <c r="F31" s="35"/>
      <c r="G31" s="17">
        <v>1</v>
      </c>
      <c r="H31" s="39"/>
      <c r="I31" s="39">
        <f>Tabela1[[#This Row],[CENA jedn.netto]]*Tabela1[[#This Row],[ILOŚĆ SZACUNKOW]]</f>
        <v>0</v>
      </c>
      <c r="J31" s="39">
        <f>Tabela1[[#This Row],[KWOTA NETTO]]*23%</f>
        <v>0</v>
      </c>
      <c r="K31" s="40">
        <f>Tabela1[[#This Row],[VAT]]+Tabela1[[#This Row],[KWOTA NETTO]]</f>
        <v>0</v>
      </c>
    </row>
    <row r="32" spans="1:11" ht="50.1" customHeight="1" thickTop="1" thickBot="1" x14ac:dyDescent="0.3">
      <c r="A32" s="52" t="s">
        <v>50</v>
      </c>
      <c r="B32" s="48" t="s">
        <v>73</v>
      </c>
      <c r="C32" s="28" t="s">
        <v>14</v>
      </c>
      <c r="D32" s="28" t="s">
        <v>15</v>
      </c>
      <c r="E32" s="29"/>
      <c r="F32" s="28" t="s">
        <v>16</v>
      </c>
      <c r="G32" s="17">
        <v>1</v>
      </c>
      <c r="H32" s="30"/>
      <c r="I32" s="30"/>
      <c r="J32" s="30"/>
      <c r="K32" s="32"/>
    </row>
    <row r="33" spans="1:11" ht="50.1" customHeight="1" thickTop="1" thickBot="1" x14ac:dyDescent="0.3">
      <c r="A33" s="52" t="s">
        <v>51</v>
      </c>
      <c r="B33" s="44" t="s">
        <v>74</v>
      </c>
      <c r="C33" s="13" t="s">
        <v>75</v>
      </c>
      <c r="D33" s="13" t="s">
        <v>15</v>
      </c>
      <c r="E33" s="12"/>
      <c r="F33" s="13" t="s">
        <v>16</v>
      </c>
      <c r="G33" s="17">
        <v>1</v>
      </c>
      <c r="H33" s="14"/>
      <c r="I33" s="14"/>
      <c r="J33" s="14"/>
      <c r="K33" s="15"/>
    </row>
    <row r="34" spans="1:11" ht="50.1" customHeight="1" thickBot="1" x14ac:dyDescent="0.3">
      <c r="A34" s="52" t="s">
        <v>52</v>
      </c>
      <c r="B34" s="45" t="s">
        <v>76</v>
      </c>
      <c r="C34" s="5" t="s">
        <v>18</v>
      </c>
      <c r="D34" s="2" t="s">
        <v>15</v>
      </c>
      <c r="E34" s="1"/>
      <c r="F34" s="2" t="s">
        <v>16</v>
      </c>
      <c r="G34" s="17">
        <v>1</v>
      </c>
      <c r="H34" s="3"/>
      <c r="I34" s="3"/>
      <c r="J34" s="3"/>
      <c r="K34" s="4"/>
    </row>
    <row r="35" spans="1:11" ht="50.1" customHeight="1" thickBot="1" x14ac:dyDescent="0.3">
      <c r="A35" s="52" t="s">
        <v>53</v>
      </c>
      <c r="B35" s="45" t="s">
        <v>76</v>
      </c>
      <c r="C35" s="6" t="s">
        <v>20</v>
      </c>
      <c r="D35" s="2" t="s">
        <v>15</v>
      </c>
      <c r="E35" s="1"/>
      <c r="F35" s="2" t="s">
        <v>16</v>
      </c>
      <c r="G35" s="17">
        <v>1</v>
      </c>
      <c r="H35" s="3"/>
      <c r="I35" s="3"/>
      <c r="J35" s="3"/>
      <c r="K35" s="4"/>
    </row>
    <row r="36" spans="1:11" ht="50.1" customHeight="1" thickBot="1" x14ac:dyDescent="0.3">
      <c r="A36" s="52" t="s">
        <v>54</v>
      </c>
      <c r="B36" s="46" t="s">
        <v>76</v>
      </c>
      <c r="C36" s="23" t="s">
        <v>22</v>
      </c>
      <c r="D36" s="24" t="s">
        <v>15</v>
      </c>
      <c r="E36" s="25"/>
      <c r="F36" s="24" t="s">
        <v>16</v>
      </c>
      <c r="G36" s="17">
        <v>1</v>
      </c>
      <c r="H36" s="26"/>
      <c r="I36" s="26"/>
      <c r="J36" s="26"/>
      <c r="K36" s="33"/>
    </row>
    <row r="37" spans="1:11" ht="50.1" customHeight="1" thickTop="1" thickBot="1" x14ac:dyDescent="0.3">
      <c r="A37" s="52" t="s">
        <v>56</v>
      </c>
      <c r="B37" s="48" t="s">
        <v>77</v>
      </c>
      <c r="C37" s="28" t="s">
        <v>14</v>
      </c>
      <c r="D37" s="28" t="s">
        <v>15</v>
      </c>
      <c r="E37" s="29"/>
      <c r="F37" s="28" t="s">
        <v>16</v>
      </c>
      <c r="G37" s="17">
        <v>1</v>
      </c>
      <c r="H37" s="30"/>
      <c r="I37" s="30"/>
      <c r="J37" s="30"/>
      <c r="K37" s="31"/>
    </row>
    <row r="38" spans="1:11" ht="50.1" customHeight="1" thickTop="1" thickBot="1" x14ac:dyDescent="0.3">
      <c r="A38" s="52" t="s">
        <v>57</v>
      </c>
      <c r="B38" s="34" t="s">
        <v>78</v>
      </c>
      <c r="C38" s="2" t="s">
        <v>14</v>
      </c>
      <c r="D38" s="2" t="s">
        <v>15</v>
      </c>
      <c r="E38" s="12"/>
      <c r="F38" s="13" t="s">
        <v>16</v>
      </c>
      <c r="G38" s="17">
        <v>1</v>
      </c>
      <c r="H38" s="14"/>
      <c r="I38" s="14"/>
      <c r="J38" s="14"/>
      <c r="K38" s="15"/>
    </row>
    <row r="39" spans="1:11" ht="50.1" customHeight="1" thickBot="1" x14ac:dyDescent="0.3">
      <c r="A39" s="52" t="s">
        <v>58</v>
      </c>
      <c r="B39" s="34" t="s">
        <v>78</v>
      </c>
      <c r="C39" s="5" t="s">
        <v>18</v>
      </c>
      <c r="D39" s="2" t="s">
        <v>15</v>
      </c>
      <c r="E39" s="2"/>
      <c r="F39" s="2" t="s">
        <v>16</v>
      </c>
      <c r="G39" s="17">
        <v>1</v>
      </c>
      <c r="H39" s="3"/>
      <c r="I39" s="3">
        <f>Tabela1[[#This Row],[CENA jedn.netto]]*Tabela1[[#This Row],[ILOŚĆ SZACUNKOW]]</f>
        <v>0</v>
      </c>
      <c r="J39" s="3">
        <f>Tabela1[[#This Row],[KWOTA NETTO]]*23%</f>
        <v>0</v>
      </c>
      <c r="K39" s="4">
        <f>Tabela1[[#This Row],[VAT]]+Tabela1[[#This Row],[KWOTA NETTO]]</f>
        <v>0</v>
      </c>
    </row>
    <row r="40" spans="1:11" ht="50.1" customHeight="1" thickBot="1" x14ac:dyDescent="0.3">
      <c r="A40" s="52" t="s">
        <v>59</v>
      </c>
      <c r="B40" s="34" t="s">
        <v>78</v>
      </c>
      <c r="C40" s="6" t="s">
        <v>20</v>
      </c>
      <c r="D40" s="2" t="s">
        <v>15</v>
      </c>
      <c r="E40" s="2"/>
      <c r="F40" s="2" t="s">
        <v>16</v>
      </c>
      <c r="G40" s="17">
        <v>1</v>
      </c>
      <c r="H40" s="3"/>
      <c r="I40" s="3">
        <f>Tabela1[[#This Row],[CENA jedn.netto]]*Tabela1[[#This Row],[ILOŚĆ SZACUNKOW]]</f>
        <v>0</v>
      </c>
      <c r="J40" s="3">
        <f>Tabela1[[#This Row],[KWOTA NETTO]]*23%</f>
        <v>0</v>
      </c>
      <c r="K40" s="4">
        <f>Tabela1[[#This Row],[VAT]]+Tabela1[[#This Row],[KWOTA NETTO]]</f>
        <v>0</v>
      </c>
    </row>
    <row r="41" spans="1:11" ht="50.1" customHeight="1" thickBot="1" x14ac:dyDescent="0.3">
      <c r="A41" s="52" t="s">
        <v>61</v>
      </c>
      <c r="B41" s="49" t="s">
        <v>78</v>
      </c>
      <c r="C41" s="23" t="s">
        <v>22</v>
      </c>
      <c r="D41" s="24" t="s">
        <v>15</v>
      </c>
      <c r="E41" s="24"/>
      <c r="F41" s="24" t="s">
        <v>16</v>
      </c>
      <c r="G41" s="17">
        <v>1</v>
      </c>
      <c r="H41" s="26"/>
      <c r="I41" s="26">
        <f>Tabela1[[#This Row],[CENA jedn.netto]]*Tabela1[[#This Row],[ILOŚĆ SZACUNKOW]]</f>
        <v>0</v>
      </c>
      <c r="J41" s="26">
        <f>Tabela1[[#This Row],[KWOTA NETTO]]*23%</f>
        <v>0</v>
      </c>
      <c r="K41" s="33">
        <f>Tabela1[[#This Row],[VAT]]+Tabela1[[#This Row],[KWOTA NETTO]]</f>
        <v>0</v>
      </c>
    </row>
    <row r="42" spans="1:11" ht="50.1" customHeight="1" thickTop="1" thickBot="1" x14ac:dyDescent="0.3">
      <c r="A42" s="52" t="s">
        <v>65</v>
      </c>
      <c r="B42" s="48" t="s">
        <v>79</v>
      </c>
      <c r="C42" s="28" t="s">
        <v>14</v>
      </c>
      <c r="D42" s="28" t="s">
        <v>15</v>
      </c>
      <c r="E42" s="28"/>
      <c r="F42" s="28" t="s">
        <v>16</v>
      </c>
      <c r="G42" s="17">
        <v>1</v>
      </c>
      <c r="H42" s="30"/>
      <c r="I42" s="30">
        <f>Tabela1[[#This Row],[CENA jedn.netto]]*Tabela1[[#This Row],[ILOŚĆ SZACUNKOW]]</f>
        <v>0</v>
      </c>
      <c r="J42" s="30">
        <f>Tabela1[[#This Row],[KWOTA NETTO]]*23%</f>
        <v>0</v>
      </c>
      <c r="K42" s="31">
        <f>Tabela1[[#This Row],[VAT]]+Tabela1[[#This Row],[KWOTA NETTO]]</f>
        <v>0</v>
      </c>
    </row>
    <row r="43" spans="1:11" ht="50.1" customHeight="1" thickTop="1" thickBot="1" x14ac:dyDescent="0.3">
      <c r="A43" s="52" t="s">
        <v>66</v>
      </c>
      <c r="B43" s="50" t="s">
        <v>80</v>
      </c>
      <c r="C43" s="28"/>
      <c r="D43" s="28" t="s">
        <v>81</v>
      </c>
      <c r="E43" s="28"/>
      <c r="F43" s="28" t="s">
        <v>16</v>
      </c>
      <c r="G43" s="17">
        <v>1</v>
      </c>
      <c r="H43" s="30"/>
      <c r="I43" s="30">
        <f>Tabela1[[#This Row],[CENA jedn.netto]]*Tabela1[[#This Row],[ILOŚĆ SZACUNKOW]]</f>
        <v>0</v>
      </c>
      <c r="J43" s="30">
        <f>Tabela1[[#This Row],[KWOTA NETTO]]*23%</f>
        <v>0</v>
      </c>
      <c r="K43" s="31">
        <f>Tabela1[[#This Row],[VAT]]+Tabela1[[#This Row],[KWOTA NETTO]]</f>
        <v>0</v>
      </c>
    </row>
    <row r="44" spans="1:11" ht="50.1" customHeight="1" thickTop="1" thickBot="1" x14ac:dyDescent="0.3">
      <c r="A44" s="52" t="s">
        <v>67</v>
      </c>
      <c r="B44" s="50" t="s">
        <v>82</v>
      </c>
      <c r="C44" s="28" t="s">
        <v>14</v>
      </c>
      <c r="D44" s="28" t="s">
        <v>15</v>
      </c>
      <c r="E44" s="28"/>
      <c r="F44" s="28" t="s">
        <v>16</v>
      </c>
      <c r="G44" s="17">
        <v>1</v>
      </c>
      <c r="H44" s="30"/>
      <c r="I44" s="30">
        <f>Tabela1[[#This Row],[CENA jedn.netto]]*Tabela1[[#This Row],[ILOŚĆ SZACUNKOW]]</f>
        <v>0</v>
      </c>
      <c r="J44" s="30">
        <f>Tabela1[[#This Row],[KWOTA NETTO]]*23%</f>
        <v>0</v>
      </c>
      <c r="K44" s="31">
        <f>Tabela1[[#This Row],[VAT]]+Tabela1[[#This Row],[KWOTA NETTO]]</f>
        <v>0</v>
      </c>
    </row>
    <row r="45" spans="1:11" ht="50.1" customHeight="1" thickTop="1" thickBot="1" x14ac:dyDescent="0.3">
      <c r="A45" s="52" t="s">
        <v>68</v>
      </c>
      <c r="B45" s="50" t="s">
        <v>83</v>
      </c>
      <c r="C45" s="28" t="s">
        <v>14</v>
      </c>
      <c r="D45" s="28" t="s">
        <v>15</v>
      </c>
      <c r="E45" s="28"/>
      <c r="F45" s="28" t="s">
        <v>16</v>
      </c>
      <c r="G45" s="17">
        <v>1</v>
      </c>
      <c r="H45" s="30"/>
      <c r="I45" s="30">
        <f>Tabela1[[#This Row],[CENA jedn.netto]]*Tabela1[[#This Row],[ILOŚĆ SZACUNKOW]]</f>
        <v>0</v>
      </c>
      <c r="J45" s="30">
        <f>Tabela1[[#This Row],[KWOTA NETTO]]*23%</f>
        <v>0</v>
      </c>
      <c r="K45" s="31">
        <f>Tabela1[[#This Row],[VAT]]+Tabela1[[#This Row],[KWOTA NETTO]]</f>
        <v>0</v>
      </c>
    </row>
    <row r="46" spans="1:11" ht="50.1" customHeight="1" thickTop="1" thickBot="1" x14ac:dyDescent="0.3">
      <c r="A46" s="52" t="s">
        <v>69</v>
      </c>
      <c r="B46" s="50" t="s">
        <v>84</v>
      </c>
      <c r="C46" s="28" t="s">
        <v>14</v>
      </c>
      <c r="D46" s="28" t="s">
        <v>15</v>
      </c>
      <c r="E46" s="28"/>
      <c r="F46" s="28" t="s">
        <v>16</v>
      </c>
      <c r="G46" s="17">
        <v>1</v>
      </c>
      <c r="H46" s="30"/>
      <c r="I46" s="30">
        <f>Tabela1[[#This Row],[CENA jedn.netto]]*Tabela1[[#This Row],[ILOŚĆ SZACUNKOW]]</f>
        <v>0</v>
      </c>
      <c r="J46" s="30">
        <f>Tabela1[[#This Row],[KWOTA NETTO]]*23%</f>
        <v>0</v>
      </c>
      <c r="K46" s="31">
        <f>Tabela1[[#This Row],[VAT]]+Tabela1[[#This Row],[KWOTA NETTO]]</f>
        <v>0</v>
      </c>
    </row>
    <row r="47" spans="1:11" ht="50.1" customHeight="1" thickTop="1" thickBot="1" x14ac:dyDescent="0.3">
      <c r="A47" s="52" t="s">
        <v>70</v>
      </c>
      <c r="B47" s="50" t="s">
        <v>85</v>
      </c>
      <c r="C47" s="28" t="s">
        <v>14</v>
      </c>
      <c r="D47" s="28" t="s">
        <v>15</v>
      </c>
      <c r="E47" s="28"/>
      <c r="F47" s="28" t="s">
        <v>16</v>
      </c>
      <c r="G47" s="17">
        <v>1</v>
      </c>
      <c r="H47" s="30"/>
      <c r="I47" s="30">
        <f>Tabela1[[#This Row],[CENA jedn.netto]]*Tabela1[[#This Row],[ILOŚĆ SZACUNKOW]]</f>
        <v>0</v>
      </c>
      <c r="J47" s="30">
        <f>Tabela1[[#This Row],[KWOTA NETTO]]*23%</f>
        <v>0</v>
      </c>
      <c r="K47" s="31">
        <f>Tabela1[[#This Row],[VAT]]+Tabela1[[#This Row],[KWOTA NETTO]]</f>
        <v>0</v>
      </c>
    </row>
    <row r="48" spans="1:11" ht="50.1" customHeight="1" thickTop="1" thickBot="1" x14ac:dyDescent="0.3">
      <c r="A48" s="52" t="s">
        <v>88</v>
      </c>
      <c r="B48" s="64" t="s">
        <v>103</v>
      </c>
      <c r="C48" s="28" t="s">
        <v>14</v>
      </c>
      <c r="D48" s="28" t="s">
        <v>15</v>
      </c>
      <c r="E48" s="28"/>
      <c r="F48" s="28" t="s">
        <v>16</v>
      </c>
      <c r="G48" s="17">
        <v>1</v>
      </c>
      <c r="H48" s="30"/>
      <c r="I48" s="30">
        <f>Tabela1[[#This Row],[CENA jedn.netto]]*Tabela1[[#This Row],[ILOŚĆ SZACUNKOW]]</f>
        <v>0</v>
      </c>
      <c r="J48" s="30">
        <f>Tabela1[[#This Row],[KWOTA NETTO]]*23%</f>
        <v>0</v>
      </c>
      <c r="K48" s="31">
        <f>Tabela1[[#This Row],[VAT]]+Tabela1[[#This Row],[KWOTA NETTO]]</f>
        <v>0</v>
      </c>
    </row>
    <row r="49" spans="1:11" ht="50.1" customHeight="1" thickTop="1" thickBot="1" x14ac:dyDescent="0.3">
      <c r="A49" s="52" t="s">
        <v>89</v>
      </c>
      <c r="B49" s="61" t="s">
        <v>103</v>
      </c>
      <c r="C49" s="28" t="s">
        <v>104</v>
      </c>
      <c r="D49" s="28" t="s">
        <v>15</v>
      </c>
      <c r="E49" s="28"/>
      <c r="F49" s="28" t="s">
        <v>16</v>
      </c>
      <c r="G49" s="17">
        <v>1</v>
      </c>
      <c r="H49" s="30"/>
      <c r="I49" s="30">
        <f>Tabela1[[#This Row],[CENA jedn.netto]]*Tabela1[[#This Row],[ILOŚĆ SZACUNKOW]]</f>
        <v>0</v>
      </c>
      <c r="J49" s="30">
        <f>Tabela1[[#This Row],[KWOTA NETTO]]*23%</f>
        <v>0</v>
      </c>
      <c r="K49" s="31">
        <f>Tabela1[[#This Row],[VAT]]+Tabela1[[#This Row],[KWOTA NETTO]]</f>
        <v>0</v>
      </c>
    </row>
    <row r="50" spans="1:11" ht="50.1" customHeight="1" thickTop="1" thickBot="1" x14ac:dyDescent="0.3">
      <c r="A50" s="52" t="s">
        <v>90</v>
      </c>
      <c r="B50" s="57" t="s">
        <v>86</v>
      </c>
      <c r="C50" s="28" t="s">
        <v>14</v>
      </c>
      <c r="D50" s="62" t="s">
        <v>15</v>
      </c>
      <c r="E50" s="63"/>
      <c r="F50" s="28" t="s">
        <v>16</v>
      </c>
      <c r="G50" s="17">
        <v>1</v>
      </c>
      <c r="H50" s="30"/>
      <c r="I50" s="30"/>
      <c r="J50" s="30"/>
      <c r="K50" s="31"/>
    </row>
    <row r="51" spans="1:11" ht="50.1" customHeight="1" thickTop="1" thickBot="1" x14ac:dyDescent="0.3">
      <c r="A51" s="52" t="s">
        <v>99</v>
      </c>
      <c r="B51" s="58" t="s">
        <v>91</v>
      </c>
      <c r="C51" s="35"/>
      <c r="D51" s="35"/>
      <c r="E51" s="38" t="s">
        <v>92</v>
      </c>
      <c r="F51" s="35" t="s">
        <v>16</v>
      </c>
      <c r="G51" s="17">
        <v>1</v>
      </c>
      <c r="H51" s="39"/>
      <c r="I51" s="39">
        <f>Tabela1[[#This Row],[CENA jedn.netto]]*Tabela1[[#This Row],[ILOŚĆ SZACUNKOW]]</f>
        <v>0</v>
      </c>
      <c r="J51" s="39">
        <f>Tabela1[[#This Row],[KWOTA NETTO]]*23%</f>
        <v>0</v>
      </c>
      <c r="K51" s="39">
        <f>Tabela1[[#This Row],[VAT]]+Tabela1[[#This Row],[KWOTA NETTO]]</f>
        <v>0</v>
      </c>
    </row>
    <row r="52" spans="1:11" ht="56.25" customHeight="1" thickTop="1" thickBot="1" x14ac:dyDescent="0.3">
      <c r="A52" s="52" t="s">
        <v>100</v>
      </c>
      <c r="B52" s="59" t="s">
        <v>97</v>
      </c>
      <c r="C52" s="28"/>
      <c r="D52" s="28"/>
      <c r="E52" s="29" t="s">
        <v>94</v>
      </c>
      <c r="F52" s="35" t="s">
        <v>16</v>
      </c>
      <c r="G52" s="17">
        <v>1</v>
      </c>
      <c r="H52" s="30"/>
      <c r="I52" s="30">
        <f>Tabela1[[#This Row],[CENA jedn.netto]]*Tabela1[[#This Row],[ILOŚĆ SZACUNKOW]]</f>
        <v>0</v>
      </c>
      <c r="J52" s="30">
        <f>Tabela1[[#This Row],[KWOTA NETTO]]*23%</f>
        <v>0</v>
      </c>
      <c r="K52" s="30">
        <f>Tabela1[[#This Row],[VAT]]+Tabela1[[#This Row],[KWOTA NETTO]]</f>
        <v>0</v>
      </c>
    </row>
    <row r="53" spans="1:11" ht="84.75" customHeight="1" thickTop="1" thickBot="1" x14ac:dyDescent="0.3">
      <c r="A53" s="52" t="s">
        <v>105</v>
      </c>
      <c r="B53" s="59" t="s">
        <v>98</v>
      </c>
      <c r="C53" s="28"/>
      <c r="D53" s="28"/>
      <c r="E53" s="29" t="s">
        <v>95</v>
      </c>
      <c r="F53" s="35" t="s">
        <v>16</v>
      </c>
      <c r="G53" s="17">
        <v>1</v>
      </c>
      <c r="H53" s="30"/>
      <c r="I53" s="30">
        <f>Tabela1[[#This Row],[CENA jedn.netto]]*Tabela1[[#This Row],[ILOŚĆ SZACUNKOW]]</f>
        <v>0</v>
      </c>
      <c r="J53" s="30">
        <f>Tabela1[[#This Row],[KWOTA NETTO]]*23%</f>
        <v>0</v>
      </c>
      <c r="K53" s="30">
        <f>Tabela1[[#This Row],[VAT]]+Tabela1[[#This Row],[KWOTA NETTO]]</f>
        <v>0</v>
      </c>
    </row>
    <row r="54" spans="1:11" ht="168.75" customHeight="1" thickTop="1" x14ac:dyDescent="0.25">
      <c r="A54" s="52" t="s">
        <v>106</v>
      </c>
      <c r="B54" s="51" t="s">
        <v>93</v>
      </c>
      <c r="C54" s="13"/>
      <c r="D54" s="13"/>
      <c r="E54" s="12" t="s">
        <v>96</v>
      </c>
      <c r="F54" s="60" t="s">
        <v>16</v>
      </c>
      <c r="G54" s="17">
        <v>1</v>
      </c>
      <c r="H54" s="14"/>
      <c r="I54" s="14">
        <f>Tabela1[[#This Row],[CENA jedn.netto]]*Tabela1[[#This Row],[ILOŚĆ SZACUNKOW]]</f>
        <v>0</v>
      </c>
      <c r="J54" s="14">
        <f>Tabela1[[#This Row],[KWOTA NETTO]]*23%</f>
        <v>0</v>
      </c>
      <c r="K54" s="14">
        <f>Tabela1[[#This Row],[VAT]]+Tabela1[[#This Row],[KWOTA NETTO]]</f>
        <v>0</v>
      </c>
    </row>
    <row r="55" spans="1:11" ht="162" customHeight="1" x14ac:dyDescent="0.25">
      <c r="A55" s="36"/>
      <c r="B55" s="7" t="s">
        <v>62</v>
      </c>
      <c r="C55" s="8"/>
      <c r="D55" s="8"/>
      <c r="E55" s="9"/>
      <c r="F55" s="37"/>
      <c r="G55" s="10"/>
      <c r="H55" s="11"/>
      <c r="I55" s="3">
        <f>SUM(I6:I50)</f>
        <v>0</v>
      </c>
      <c r="J55" s="3">
        <f>SUM(J6:J50)</f>
        <v>0</v>
      </c>
      <c r="K55" s="4">
        <f>SUM(K6:K50)</f>
        <v>0</v>
      </c>
    </row>
    <row r="56" spans="1:11" ht="165.75" customHeight="1" x14ac:dyDescent="0.25">
      <c r="A56" s="68" t="s">
        <v>63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76.25" customHeight="1" x14ac:dyDescent="0.25">
      <c r="A57" s="68" t="s">
        <v>64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62" spans="1:11" ht="20.100000000000001" customHeight="1" x14ac:dyDescent="0.25"/>
    <row r="63" spans="1:11" ht="174" customHeight="1" x14ac:dyDescent="0.25"/>
    <row r="64" spans="1:11" ht="127.5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</sheetData>
  <mergeCells count="5">
    <mergeCell ref="A2:K2"/>
    <mergeCell ref="A3:K3"/>
    <mergeCell ref="A4:K4"/>
    <mergeCell ref="A56:K56"/>
    <mergeCell ref="A57:K57"/>
  </mergeCells>
  <pageMargins left="0.7" right="0.7" top="0.75" bottom="0.75" header="0.3" footer="0.3"/>
  <pageSetup paperSize="9" scale="87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2018-01-10T07:18:46Z</cp:lastPrinted>
  <dcterms:created xsi:type="dcterms:W3CDTF">2018-01-08T07:49:27Z</dcterms:created>
  <dcterms:modified xsi:type="dcterms:W3CDTF">2018-01-17T12:47:19Z</dcterms:modified>
</cp:coreProperties>
</file>